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13"/>
  </bookViews>
  <sheets>
    <sheet name="GK01 收入支出决算总表(公开01表)" sheetId="1" r:id="rId1"/>
    <sheet name="GK02 收入决算表(公开02表)" sheetId="2" r:id="rId2"/>
    <sheet name="GK03 支出决算表(公开03表)" sheetId="3" r:id="rId3"/>
    <sheet name="GK04 财政拨款收入支出决算总表(公开04表)" sheetId="4" r:id="rId4"/>
    <sheet name="GK05 一般公共预算财政拨款收入支出决算表(公开05表)" sheetId="5" r:id="rId5"/>
    <sheet name="GK06 一般公共预算财政拨款基本支出决算表(公开06表)" sheetId="6" r:id="rId6"/>
    <sheet name="GK07 政府性基金预算财政拨款收入支出决算表(公开07表)" sheetId="14" r:id="rId7"/>
    <sheet name="GK08 财政专户管理资金收入支出决算表(公开08表)" sheetId="15" r:id="rId8"/>
    <sheet name="GK09 “三公”经费、行政参公单位机关运行经费情况表(公开0" sheetId="7" r:id="rId9"/>
    <sheet name="附表10项目支出概况" sheetId="8" r:id="rId10"/>
    <sheet name="附表11项目支出绩效自评" sheetId="13" r:id="rId11"/>
    <sheet name="附表11-1项目支出绩效自评" sheetId="9" r:id="rId12"/>
    <sheet name="附表12项目绩效目标管理" sheetId="10" r:id="rId13"/>
    <sheet name="附表13部门整体支出绩效自评报告" sheetId="11" r:id="rId14"/>
    <sheet name="附表14部门整体支出绩效自评表" sheetId="12"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<sst xmlns="http://schemas.openxmlformats.org/spreadsheetml/2006/main" count="2955" uniqueCount="846">
  <si>
    <t>收入支出决算总表</t>
  </si>
  <si>
    <t xml:space="preserve">公开01表	
</t>
  </si>
  <si>
    <t>部门：临沧市云县林业局</t>
  </si>
  <si>
    <t>单位：元</t>
  </si>
  <si>
    <t>收入</t>
  </si>
  <si>
    <t/>
  </si>
  <si>
    <t>支出</t>
  </si>
  <si>
    <t>项目</t>
  </si>
  <si>
    <t>行次</t>
  </si>
  <si>
    <t>金额</t>
  </si>
  <si>
    <t>项目(按功能分类)</t>
  </si>
  <si>
    <t>栏次</t>
  </si>
  <si>
    <t>1</t>
  </si>
  <si>
    <t>2</t>
  </si>
  <si>
    <t>一、财政拨款收入</t>
  </si>
  <si>
    <t>一、一般公共服务支出</t>
  </si>
  <si>
    <t>35</t>
  </si>
  <si>
    <t>　　其中：政府性基金预算财政拨款</t>
  </si>
  <si>
    <t>二、外交支出</t>
  </si>
  <si>
    <t>36</t>
  </si>
  <si>
    <t>二、上级补助收入</t>
  </si>
  <si>
    <t>3</t>
  </si>
  <si>
    <t>三、国防支出</t>
  </si>
  <si>
    <t>37</t>
  </si>
  <si>
    <t>三、事业收入</t>
  </si>
  <si>
    <t>4</t>
  </si>
  <si>
    <t>四、公共安全支出</t>
  </si>
  <si>
    <t>38</t>
  </si>
  <si>
    <t>四、经营收入</t>
  </si>
  <si>
    <t>5</t>
  </si>
  <si>
    <t>五、教育支出</t>
  </si>
  <si>
    <t>39</t>
  </si>
  <si>
    <t>五、附属单位上缴收入</t>
  </si>
  <si>
    <t>6</t>
  </si>
  <si>
    <t>六、科学技术支出</t>
  </si>
  <si>
    <t>40</t>
  </si>
  <si>
    <t>六、其他收入</t>
  </si>
  <si>
    <t>7</t>
  </si>
  <si>
    <t>七、文化体育与传媒支出</t>
  </si>
  <si>
    <t>41</t>
  </si>
  <si>
    <t>8</t>
  </si>
  <si>
    <t>八、社会保障和就业支出</t>
  </si>
  <si>
    <t>42</t>
  </si>
  <si>
    <t>9</t>
  </si>
  <si>
    <t>九、医疗卫生与计划生育支出</t>
  </si>
  <si>
    <t>43</t>
  </si>
  <si>
    <t>10</t>
  </si>
  <si>
    <t>十、节能环保支出</t>
  </si>
  <si>
    <t>44</t>
  </si>
  <si>
    <t>11</t>
  </si>
  <si>
    <t>十一、城乡社区支出</t>
  </si>
  <si>
    <t>45</t>
  </si>
  <si>
    <t>12</t>
  </si>
  <si>
    <t>十二、农林水支出</t>
  </si>
  <si>
    <t>46</t>
  </si>
  <si>
    <t>13</t>
  </si>
  <si>
    <t>十三、交通运输支出</t>
  </si>
  <si>
    <t>47</t>
  </si>
  <si>
    <t>14</t>
  </si>
  <si>
    <t>十四、资源勘探信息等支出</t>
  </si>
  <si>
    <t>48</t>
  </si>
  <si>
    <t>15</t>
  </si>
  <si>
    <t>十五、商业服务业等支出</t>
  </si>
  <si>
    <t>49</t>
  </si>
  <si>
    <t>16</t>
  </si>
  <si>
    <t>十六、金融支出</t>
  </si>
  <si>
    <t>50</t>
  </si>
  <si>
    <t>17</t>
  </si>
  <si>
    <t>十七、援助其他地区支出</t>
  </si>
  <si>
    <t>51</t>
  </si>
  <si>
    <t>18</t>
  </si>
  <si>
    <t>十八、国土海洋气象等支出</t>
  </si>
  <si>
    <t>52</t>
  </si>
  <si>
    <t>19</t>
  </si>
  <si>
    <t>十九、住房保障支出</t>
  </si>
  <si>
    <t>53</t>
  </si>
  <si>
    <t>20</t>
  </si>
  <si>
    <t>二十、粮油物资储备支出</t>
  </si>
  <si>
    <t>54</t>
  </si>
  <si>
    <t>21</t>
  </si>
  <si>
    <t>二十一、其他支出</t>
  </si>
  <si>
    <t>55</t>
  </si>
  <si>
    <t>22</t>
  </si>
  <si>
    <t>二十二、债务还本支出</t>
  </si>
  <si>
    <t>56</t>
  </si>
  <si>
    <t>23</t>
  </si>
  <si>
    <t>二十三、债务付息支出</t>
  </si>
  <si>
    <t>57</t>
  </si>
  <si>
    <t>本年收入合计</t>
  </si>
  <si>
    <t>24</t>
  </si>
  <si>
    <t>本年支出合计</t>
  </si>
  <si>
    <t>58</t>
  </si>
  <si>
    <t>用事业基金弥补收支差额</t>
  </si>
  <si>
    <t>25</t>
  </si>
  <si>
    <t>结余分配</t>
  </si>
  <si>
    <t>59</t>
  </si>
  <si>
    <t>年初结转和结余</t>
  </si>
  <si>
    <t>26</t>
  </si>
  <si>
    <t xml:space="preserve">    交纳所得税</t>
  </si>
  <si>
    <t>60</t>
  </si>
  <si>
    <t xml:space="preserve">    基本支出结转</t>
  </si>
  <si>
    <t>27</t>
  </si>
  <si>
    <t xml:space="preserve">    提取职工福利基金</t>
  </si>
  <si>
    <t>61</t>
  </si>
  <si>
    <t xml:space="preserve">    项目支出结转和结余</t>
  </si>
  <si>
    <t>28</t>
  </si>
  <si>
    <t xml:space="preserve">    转入事业基金</t>
  </si>
  <si>
    <t>62</t>
  </si>
  <si>
    <t xml:space="preserve">    经营结余</t>
  </si>
  <si>
    <t>29</t>
  </si>
  <si>
    <t xml:space="preserve">    其他</t>
  </si>
  <si>
    <t>63</t>
  </si>
  <si>
    <t>30</t>
  </si>
  <si>
    <t>年末结转和结余</t>
  </si>
  <si>
    <t>64</t>
  </si>
  <si>
    <t>31</t>
  </si>
  <si>
    <t>65</t>
  </si>
  <si>
    <t>32</t>
  </si>
  <si>
    <t>66</t>
  </si>
  <si>
    <t>33</t>
  </si>
  <si>
    <t>67</t>
  </si>
  <si>
    <t>总计</t>
  </si>
  <si>
    <t>34</t>
  </si>
  <si>
    <t>68</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</si>
  <si>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</si>
  <si>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</si>
  <si>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</si>
  <si>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</si>
  <si>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</si>
  <si>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</si>
  <si>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</si>
  <si>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</si>
  <si>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</si>
  <si>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</si>
  <si>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</si>
  <si>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</si>
  <si>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类</t>
  </si>
  <si>
    <t>款</t>
  </si>
  <si>
    <t>项</t>
  </si>
  <si>
    <t>合计</t>
  </si>
  <si>
    <t>201</t>
  </si>
  <si>
    <t>一般公共服务支出</t>
  </si>
  <si>
    <t>20103</t>
  </si>
  <si>
    <t>政府办公厅（室）及相关机构事务</t>
  </si>
  <si>
    <t>2010399</t>
  </si>
  <si>
    <t xml:space="preserve">  其他政府办公厅（室）及相关机构事务支出</t>
  </si>
  <si>
    <t>208</t>
  </si>
  <si>
    <t>社会保障和就业支出</t>
  </si>
  <si>
    <t>20805</t>
  </si>
  <si>
    <t>行政事业单位离退休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</si>
  <si>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</si>
  <si>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</si>
  <si>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</si>
  <si>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</si>
  <si>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</si>
  <si>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</si>
  <si>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</si>
  <si>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</si>
  <si>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</si>
  <si>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</si>
  <si>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210</t>
  </si>
  <si>
    <t>医疗卫生与计划生育支出</t>
  </si>
  <si>
    <t>21011</t>
  </si>
  <si>
    <t>行政事业单位医疗</t>
  </si>
  <si>
    <t>2101102</t>
  </si>
  <si>
    <t xml:space="preserve">  事业单位医疗</t>
  </si>
  <si>
    <t>2101199</t>
  </si>
  <si>
    <t xml:space="preserve">  其他行政事业单位医疗支出</t>
  </si>
  <si>
    <t>211</t>
  </si>
  <si>
    <t>节能环保支出</t>
  </si>
  <si>
    <t>21105</t>
  </si>
  <si>
    <t>天然林保护</t>
  </si>
  <si>
    <t>2110501</t>
  </si>
  <si>
    <t xml:space="preserve">  森林管护</t>
  </si>
  <si>
    <t>2110507</t>
  </si>
  <si>
    <t xml:space="preserve">  停伐补助</t>
  </si>
  <si>
    <t>21106</t>
  </si>
  <si>
    <t>退耕还林</t>
  </si>
  <si>
    <t>2110602</t>
  </si>
  <si>
    <t xml:space="preserve">  退耕现金</t>
  </si>
  <si>
    <t>2110605</t>
  </si>
  <si>
    <t xml:space="preserve">  退耕还林工程建设</t>
  </si>
  <si>
    <t>2110699</t>
  </si>
  <si>
    <t xml:space="preserve">  其他退耕还林支出</t>
  </si>
  <si>
    <t>21109</t>
  </si>
  <si>
    <t>已垦草原退耕还草</t>
  </si>
  <si>
    <t>2110901</t>
  </si>
  <si>
    <t xml:space="preserve">  已垦草原退耕还草</t>
  </si>
  <si>
    <t>213</t>
  </si>
  <si>
    <t>农林水支出</t>
  </si>
  <si>
    <t>21302</t>
  </si>
  <si>
    <t>林业</t>
  </si>
  <si>
    <t>2130204</t>
  </si>
  <si>
    <t xml:space="preserve">  林业事业机构</t>
  </si>
  <si>
    <t>2130205</t>
  </si>
  <si>
    <t xml:space="preserve">  森林培育</t>
  </si>
  <si>
    <t>2130207</t>
  </si>
  <si>
    <t xml:space="preserve">  森林资源管理</t>
  </si>
  <si>
    <t>2130209</t>
  </si>
  <si>
    <t xml:space="preserve">  森林生态效益补偿</t>
  </si>
  <si>
    <t>2130227</t>
  </si>
  <si>
    <t xml:space="preserve">  林业贷款贴息</t>
  </si>
  <si>
    <t>2130234</t>
  </si>
  <si>
    <t xml:space="preserve">  林业防灾减灾</t>
  </si>
  <si>
    <t>2130299</t>
  </si>
  <si>
    <t xml:space="preserve">  其他林业支出</t>
  </si>
  <si>
    <t>21305</t>
  </si>
  <si>
    <t>扶贫</t>
  </si>
  <si>
    <t>2130599</t>
  </si>
  <si>
    <t xml:space="preserve">  其他扶贫支出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</si>
  <si>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</si>
  <si>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</si>
  <si>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</si>
  <si>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</si>
  <si>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</si>
  <si>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</si>
  <si>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</si>
  <si>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</si>
  <si>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</si>
  <si>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</si>
  <si>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</si>
  <si>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</si>
  <si>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</si>
  <si>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</si>
  <si>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20199</t>
  </si>
  <si>
    <t>其他一般公共服务支出</t>
  </si>
  <si>
    <t>2019999</t>
  </si>
  <si>
    <t xml:space="preserve">  其他一般公共服务支出</t>
  </si>
  <si>
    <t>2110503</t>
  </si>
  <si>
    <t xml:space="preserve">  政策性社会性支出补助</t>
  </si>
  <si>
    <t>21301</t>
  </si>
  <si>
    <t>农业</t>
  </si>
  <si>
    <t>2130126</t>
  </si>
  <si>
    <t xml:space="preserve">  农村公益事业</t>
  </si>
  <si>
    <t>21308</t>
  </si>
  <si>
    <t>普惠金融发展支出</t>
  </si>
  <si>
    <t>2130803</t>
  </si>
  <si>
    <t xml:space="preserve">  农业保险保费补贴</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</si>
  <si>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</si>
  <si>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</si>
  <si>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</si>
  <si>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</si>
  <si>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</si>
  <si>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</si>
  <si>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</si>
  <si>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</si>
  <si>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</si>
  <si>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</si>
  <si>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栏    次</t>
  </si>
  <si>
    <t>一、一般公共预算财政拨款</t>
  </si>
  <si>
    <t>二、政府性基金预算财政拨款</t>
  </si>
  <si>
    <t>年初财政拨款结转和结余</t>
  </si>
  <si>
    <t>年末财政拨款结转和结余</t>
  </si>
  <si>
    <t>注: 本表反映部门本年度一般公共预算财政拨款和政府性基金预算财政拨款的总收支和年初、年末结转结余情况。</t>
  </si>
  <si>
    <t>一般公共预算财政拨款收入支出决算表</t>
  </si>
  <si>
    <t>公开05表</t>
  </si>
  <si>
    <t>本年收入</t>
  </si>
  <si>
    <t>本年支出</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</si>
  <si>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</si>
  <si>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</si>
  <si>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</si>
  <si>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</si>
  <si>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</si>
  <si>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</si>
  <si>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</si>
  <si>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</si>
  <si>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</si>
  <si>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</si>
  <si>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</si>
  <si>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</si>
  <si>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</si>
  <si>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</si>
  <si>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309</t>
  </si>
  <si>
    <t>资本性支出（基本建设）</t>
  </si>
  <si>
    <t>0.00</t>
  </si>
  <si>
    <t>311</t>
  </si>
  <si>
    <t>对企业补助（基本建设）</t>
  </si>
  <si>
    <t>30101</t>
  </si>
  <si>
    <t xml:space="preserve">  基本工资</t>
  </si>
  <si>
    <t>30201</t>
  </si>
  <si>
    <t xml:space="preserve">  办公费</t>
  </si>
  <si>
    <t>30901</t>
  </si>
  <si>
    <t xml:space="preserve">  房屋建筑物购建</t>
  </si>
  <si>
    <t>31101</t>
  </si>
  <si>
    <t xml:space="preserve">  资本金注入</t>
  </si>
  <si>
    <t>30102</t>
  </si>
  <si>
    <t xml:space="preserve">  津贴补贴</t>
  </si>
  <si>
    <t>30202</t>
  </si>
  <si>
    <t xml:space="preserve">  印刷费</t>
  </si>
  <si>
    <t>30902</t>
  </si>
  <si>
    <t xml:space="preserve">  办公设备购置</t>
  </si>
  <si>
    <t>31102</t>
  </si>
  <si>
    <t xml:space="preserve">  其他对企业补助</t>
  </si>
  <si>
    <t>30103</t>
  </si>
  <si>
    <t xml:space="preserve">  奖金</t>
  </si>
  <si>
    <t>30203</t>
  </si>
  <si>
    <t xml:space="preserve">  咨询费</t>
  </si>
  <si>
    <t>30903</t>
  </si>
  <si>
    <t xml:space="preserve">  专用设备购置</t>
  </si>
  <si>
    <t>312</t>
  </si>
  <si>
    <t>对企业补助</t>
  </si>
  <si>
    <t>30106</t>
  </si>
  <si>
    <t xml:space="preserve">  伙食补助费</t>
  </si>
  <si>
    <t>30204</t>
  </si>
  <si>
    <t xml:space="preserve">  手续费</t>
  </si>
  <si>
    <t>30905</t>
  </si>
  <si>
    <t xml:space="preserve">  基础设施建设</t>
  </si>
  <si>
    <t>31201</t>
  </si>
  <si>
    <t>30107</t>
  </si>
  <si>
    <t xml:space="preserve">  绩效工资</t>
  </si>
  <si>
    <t>30205</t>
  </si>
  <si>
    <t xml:space="preserve">  水费</t>
  </si>
  <si>
    <t>30906</t>
  </si>
  <si>
    <t xml:space="preserve">  大型修缮</t>
  </si>
  <si>
    <t>31203</t>
  </si>
  <si>
    <t xml:space="preserve">  政府投资基金股权投资</t>
  </si>
  <si>
    <t>30108</t>
  </si>
  <si>
    <t xml:space="preserve">  机关事业单位基本养老保险缴费</t>
  </si>
  <si>
    <t>30206</t>
  </si>
  <si>
    <t xml:space="preserve">  电费</t>
  </si>
  <si>
    <t>30907</t>
  </si>
  <si>
    <t xml:space="preserve">  信息网络及软件购置更新</t>
  </si>
  <si>
    <t>31204</t>
  </si>
  <si>
    <t xml:space="preserve">  费用补贴</t>
  </si>
  <si>
    <t>30109</t>
  </si>
  <si>
    <t xml:space="preserve">  职业年金缴费</t>
  </si>
  <si>
    <t>30207</t>
  </si>
  <si>
    <t xml:space="preserve">  邮电费</t>
  </si>
  <si>
    <t>30908</t>
  </si>
  <si>
    <t xml:space="preserve">  物资储备</t>
  </si>
  <si>
    <t>31205</t>
  </si>
  <si>
    <t xml:space="preserve">  利息补贴</t>
  </si>
  <si>
    <t>30110</t>
  </si>
  <si>
    <t xml:space="preserve">  职工基本医疗保险缴费</t>
  </si>
  <si>
    <t>30208</t>
  </si>
  <si>
    <t xml:space="preserve">  取暖费</t>
  </si>
  <si>
    <t>30913</t>
  </si>
  <si>
    <t xml:space="preserve">  公务用车购置</t>
  </si>
  <si>
    <t>31299</t>
  </si>
  <si>
    <t>30111</t>
  </si>
  <si>
    <t xml:space="preserve">  公务员医疗补助缴费</t>
  </si>
  <si>
    <t>30209</t>
  </si>
  <si>
    <t xml:space="preserve">  物业管理费</t>
  </si>
  <si>
    <t>30919</t>
  </si>
  <si>
    <t xml:space="preserve">  其他交通工具购置</t>
  </si>
  <si>
    <t>313</t>
  </si>
  <si>
    <t>对社会保障基金补助</t>
  </si>
  <si>
    <t>30112</t>
  </si>
  <si>
    <t xml:space="preserve">  其他社会保障缴费</t>
  </si>
  <si>
    <t>30211</t>
  </si>
  <si>
    <t xml:space="preserve">  差旅费</t>
  </si>
  <si>
    <t>30921</t>
  </si>
  <si>
    <t xml:space="preserve">  文物和陈列品购置</t>
  </si>
  <si>
    <t>31302</t>
  </si>
  <si>
    <t xml:space="preserve">  对社会保险基金补助</t>
  </si>
  <si>
    <t>30113</t>
  </si>
  <si>
    <t>30212</t>
  </si>
  <si>
    <t xml:space="preserve">  因公出国（境）费用</t>
  </si>
  <si>
    <t>30922</t>
  </si>
  <si>
    <t xml:space="preserve">  无形资产购置</t>
  </si>
  <si>
    <t>31303</t>
  </si>
  <si>
    <t xml:space="preserve">  补充全国社会保障基金</t>
  </si>
  <si>
    <t>30114</t>
  </si>
  <si>
    <t xml:space="preserve">  医疗费</t>
  </si>
  <si>
    <t>30213</t>
  </si>
  <si>
    <t xml:space="preserve">  维修(护)费</t>
  </si>
  <si>
    <t>30999</t>
  </si>
  <si>
    <t xml:space="preserve">  其他基本建设支出</t>
  </si>
  <si>
    <t>399</t>
  </si>
  <si>
    <t>其他支出</t>
  </si>
  <si>
    <t>30199</t>
  </si>
  <si>
    <t xml:space="preserve">  其他工资福利支出</t>
  </si>
  <si>
    <t>30214</t>
  </si>
  <si>
    <t xml:space="preserve">  租赁费</t>
  </si>
  <si>
    <t>310</t>
  </si>
  <si>
    <t>资本性支出</t>
  </si>
  <si>
    <t>39906</t>
  </si>
  <si>
    <t xml:space="preserve">  赠与</t>
  </si>
  <si>
    <t>303</t>
  </si>
  <si>
    <t>对个人和家庭的补助</t>
  </si>
  <si>
    <t>30215</t>
  </si>
  <si>
    <t xml:space="preserve">  会议费</t>
  </si>
  <si>
    <t>31001</t>
  </si>
  <si>
    <t>39907</t>
  </si>
  <si>
    <t xml:space="preserve">  国家赔偿费用支出</t>
  </si>
  <si>
    <t>30301</t>
  </si>
  <si>
    <t xml:space="preserve">  离休费</t>
  </si>
  <si>
    <t>30216</t>
  </si>
  <si>
    <t xml:space="preserve">  培训费</t>
  </si>
  <si>
    <t>31002</t>
  </si>
  <si>
    <t>39908</t>
  </si>
  <si>
    <t xml:space="preserve">  对民间非营利组织和群众性自治组织补贴</t>
  </si>
  <si>
    <t>30302</t>
  </si>
  <si>
    <t xml:space="preserve">  退休费</t>
  </si>
  <si>
    <t>30217</t>
  </si>
  <si>
    <t xml:space="preserve">  公务接待费</t>
  </si>
  <si>
    <t>31003</t>
  </si>
  <si>
    <t>39999</t>
  </si>
  <si>
    <t xml:space="preserve">  其他支出</t>
  </si>
  <si>
    <t>30303</t>
  </si>
  <si>
    <t xml:space="preserve">  退职（役）费</t>
  </si>
  <si>
    <t>30218</t>
  </si>
  <si>
    <t xml:space="preserve">  专用材料费</t>
  </si>
  <si>
    <t>31005</t>
  </si>
  <si>
    <t>30304</t>
  </si>
  <si>
    <t xml:space="preserve">  抚恤金</t>
  </si>
  <si>
    <t>30224</t>
  </si>
  <si>
    <t xml:space="preserve">  被装购置费</t>
  </si>
  <si>
    <t>31006</t>
  </si>
  <si>
    <t>30305</t>
  </si>
  <si>
    <t xml:space="preserve">  生活补助</t>
  </si>
  <si>
    <t>30225</t>
  </si>
  <si>
    <t xml:space="preserve">  专用燃料费</t>
  </si>
  <si>
    <t>31007</t>
  </si>
  <si>
    <t>30306</t>
  </si>
  <si>
    <t xml:space="preserve">  救济费</t>
  </si>
  <si>
    <t>30226</t>
  </si>
  <si>
    <t xml:space="preserve">  劳务费</t>
  </si>
  <si>
    <t>31008</t>
  </si>
  <si>
    <t>30307</t>
  </si>
  <si>
    <t xml:space="preserve">  医疗费补助</t>
  </si>
  <si>
    <t>30227</t>
  </si>
  <si>
    <t xml:space="preserve">  委托业务费</t>
  </si>
  <si>
    <t>31009</t>
  </si>
  <si>
    <t xml:space="preserve">  土地补偿</t>
  </si>
  <si>
    <t>30308</t>
  </si>
  <si>
    <t xml:space="preserve">  助学金</t>
  </si>
  <si>
    <t>30228</t>
  </si>
  <si>
    <t xml:space="preserve">  工会经费</t>
  </si>
  <si>
    <t>31010</t>
  </si>
  <si>
    <t xml:space="preserve">  安置补助</t>
  </si>
  <si>
    <t>30309</t>
  </si>
  <si>
    <t xml:space="preserve">  奖励金</t>
  </si>
  <si>
    <t>30229</t>
  </si>
  <si>
    <t xml:space="preserve">  福利费</t>
  </si>
  <si>
    <t>31011</t>
  </si>
  <si>
    <t xml:space="preserve">  地上附着物和青苗补偿</t>
  </si>
  <si>
    <t>30310</t>
  </si>
  <si>
    <t xml:space="preserve">  个人农业生产补贴</t>
  </si>
  <si>
    <t>30231</t>
  </si>
  <si>
    <t xml:space="preserve">  公务用车运行维护费</t>
  </si>
  <si>
    <t>31012</t>
  </si>
  <si>
    <t xml:space="preserve">  拆迁补偿</t>
  </si>
  <si>
    <t>30399</t>
  </si>
  <si>
    <t xml:space="preserve">  其他个人和家庭的补助支出</t>
  </si>
  <si>
    <t>30239</t>
  </si>
  <si>
    <t xml:space="preserve">  其他交通费用</t>
  </si>
  <si>
    <t>31013</t>
  </si>
  <si>
    <t>30240</t>
  </si>
  <si>
    <t xml:space="preserve">  税金及附加费用</t>
  </si>
  <si>
    <t>31019</t>
  </si>
  <si>
    <t>30299</t>
  </si>
  <si>
    <t xml:space="preserve">  其他商品和服务支出</t>
  </si>
  <si>
    <t>31021</t>
  </si>
  <si>
    <t>307</t>
  </si>
  <si>
    <t>债务利息及费用支出</t>
  </si>
  <si>
    <t>31022</t>
  </si>
  <si>
    <t>30701</t>
  </si>
  <si>
    <t xml:space="preserve">  国内债务付息</t>
  </si>
  <si>
    <t>31099</t>
  </si>
  <si>
    <t xml:space="preserve">  其他资本性支出</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</si>
  <si>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</si>
  <si>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</si>
  <si>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</si>
  <si>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</si>
  <si>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</si>
  <si>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</si>
  <si>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</si>
  <si>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</si>
  <si>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</si>
  <si>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</si>
  <si>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</si>
  <si>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</si>
  <si>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财政专户管理资金收入支出决算表</t>
  </si>
  <si>
    <t>公开08表</t>
  </si>
  <si>
    <t>注：本表反映部门本年度财政专户管理资金的收支和年初、年末结转结余情况。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</si>
  <si>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</si>
  <si>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</si>
  <si>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</si>
  <si>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</si>
  <si>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</si>
  <si>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</si>
  <si>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</si>
  <si>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</si>
  <si>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</si>
  <si>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</si>
  <si>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</si>
  <si>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</si>
  <si>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</si>
  <si>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</si>
  <si>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</si>
  <si>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</si>
  <si>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</si>
  <si>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</si>
  <si>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</si>
  <si>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</si>
  <si>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</si>
  <si>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</si>
  <si>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</si>
  <si>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</si>
  <si>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</si>
  <si>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</si>
  <si>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</si>
  <si>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</si>
  <si>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</si>
  <si>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</si>
  <si>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</si>
  <si>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 车辆情况。</t>
  </si>
  <si>
    <t xml:space="preserve">    2．“机关运行经费”为行政单位和参照公务员法管理的事业单位使用一般公共预算财政拨款安排的基本支出中的日常公用经费支出。</t>
  </si>
  <si>
    <t>云县林业和草原局2018年预算项目概况汇总表</t>
  </si>
  <si>
    <t>编制单位：云县林业和草原局</t>
  </si>
  <si>
    <t>单位：万元</t>
  </si>
  <si>
    <t>序号</t>
  </si>
  <si>
    <t>项目名称</t>
  </si>
  <si>
    <t>基础信息</t>
  </si>
  <si>
    <t>（一）项目基本情况</t>
  </si>
  <si>
    <t>（二）项目支出明细（可插行）</t>
  </si>
  <si>
    <t>（三）项目管理</t>
  </si>
  <si>
    <t>起始时间</t>
  </si>
  <si>
    <t>截止时间</t>
  </si>
  <si>
    <t>预算安排资金</t>
  </si>
  <si>
    <t>其中：</t>
  </si>
  <si>
    <t>实际到位资金</t>
  </si>
  <si>
    <t>支出一</t>
  </si>
  <si>
    <t>支出二</t>
  </si>
  <si>
    <t>项目实施主体</t>
  </si>
  <si>
    <t>保障措施</t>
  </si>
  <si>
    <t>资金安排程序</t>
  </si>
  <si>
    <t>项目管理处室（单位）</t>
  </si>
  <si>
    <t>项目管理处室（单位）负责人</t>
  </si>
  <si>
    <t>中央资金</t>
  </si>
  <si>
    <t>省级资金</t>
  </si>
  <si>
    <t>下级配套</t>
  </si>
  <si>
    <t>部门自筹及其他</t>
  </si>
  <si>
    <t>支出内容</t>
  </si>
  <si>
    <t>预算支出数</t>
  </si>
  <si>
    <t>实际支出数</t>
  </si>
  <si>
    <t>国家级公益林森林生态效益补偿</t>
  </si>
  <si>
    <t>林政股（公益林办）</t>
  </si>
  <si>
    <t>程川锦</t>
  </si>
  <si>
    <t>森林生态效益补偿</t>
  </si>
  <si>
    <t>云县林业和草原局</t>
  </si>
  <si>
    <t>成立领导小组，编制实施方案</t>
  </si>
  <si>
    <t>科室制定方案，经林业和草原局审核，报县人民政府审批</t>
  </si>
  <si>
    <t>省级公益林森林生态效益补偿</t>
  </si>
  <si>
    <t>中央财政资金生态护林员选聘</t>
  </si>
  <si>
    <t>护林员工资</t>
  </si>
  <si>
    <t>由林草局、财政局、扶贫办编制的《实施方案》制定资金的使用方案，方案报县人民政府审核同意</t>
  </si>
  <si>
    <t>省级财政资金生态护林员选聘</t>
  </si>
  <si>
    <t>天然林停伐保护</t>
  </si>
  <si>
    <t>林政股</t>
  </si>
  <si>
    <t>张正雄</t>
  </si>
  <si>
    <t>2016年木本油料林提质增效</t>
  </si>
  <si>
    <t>科教产业站</t>
  </si>
  <si>
    <t>杨仙武</t>
  </si>
  <si>
    <t>2016年木本油料林提质增效费用</t>
  </si>
  <si>
    <t>成立领导小组，编制作业设计</t>
  </si>
  <si>
    <t>2016年部门预算林业产业林下经济发展资金</t>
  </si>
  <si>
    <t>2017年林下种植重楼</t>
  </si>
  <si>
    <t>成立领导小组，编制方案</t>
  </si>
  <si>
    <t>2017年省级林农专业合作社补助资金</t>
  </si>
  <si>
    <t>2017年云县大寨园林专业合作社补助资金</t>
  </si>
  <si>
    <t>国家造林补贴</t>
  </si>
  <si>
    <t>营林站</t>
  </si>
  <si>
    <t>吴永宽</t>
  </si>
  <si>
    <t>造林</t>
  </si>
  <si>
    <t>低效林改造</t>
  </si>
  <si>
    <t>森林抚育</t>
  </si>
  <si>
    <t>农村能源太阳能热水器、节柴灶</t>
  </si>
  <si>
    <t>云县农村能源工作办公室</t>
  </si>
  <si>
    <t>曾建华</t>
  </si>
  <si>
    <t>2017省级林业专项资金云县财农（2017）70号</t>
  </si>
  <si>
    <t>编制实施方案</t>
  </si>
  <si>
    <t>林业防灾减灾</t>
  </si>
  <si>
    <t>防火办</t>
  </si>
  <si>
    <t>陈建红</t>
  </si>
  <si>
    <t>农业保险保费补贴</t>
  </si>
  <si>
    <t>2014年新一轮退耕还林项目</t>
  </si>
  <si>
    <t>退耕办</t>
  </si>
  <si>
    <t>罗席明</t>
  </si>
  <si>
    <t>退耕现金2014年度第二次现金补助</t>
  </si>
  <si>
    <t>幸福镇人民政府</t>
  </si>
  <si>
    <t>由乡镇人民政府组织检查验收合格，后将相关数据报县退耕办审核后，形成资金兑现文件，由财政局直接兑现到农户“一折通”。</t>
  </si>
  <si>
    <t>2015年新一轮退耕还林项目</t>
  </si>
  <si>
    <t xml:space="preserve">2015年度第一次现金补助、第二次现金补助；
</t>
  </si>
  <si>
    <t>2110605--退耕还林工程建设：种苗造林费。</t>
  </si>
  <si>
    <t>11乡镇人民政府</t>
  </si>
  <si>
    <t>2016年新一轮退耕还林项目</t>
  </si>
  <si>
    <t>2018年</t>
  </si>
  <si>
    <t>2016年度第一次现金补助。</t>
  </si>
  <si>
    <t>8乡镇人民政府</t>
  </si>
  <si>
    <t>2018年度完善退耕还林政策补助</t>
  </si>
  <si>
    <t>2004年</t>
  </si>
  <si>
    <t>12乡镇人民政府</t>
  </si>
  <si>
    <t>2015年度巩固退耕还林成果项目</t>
  </si>
  <si>
    <t>2015年</t>
  </si>
  <si>
    <t>2015年陡坡地生态治理项目</t>
  </si>
  <si>
    <t>爱华镇、幸福镇人民政府</t>
  </si>
  <si>
    <t>2016年陡坡地生态治理项目</t>
  </si>
  <si>
    <t>备注：按项目个数填列(2018年所有项目，包括中央、省、市、县级安排的纳入决算的项目个数及资金)</t>
  </si>
  <si>
    <t>云县林业和草原局2018年项目支出绩效自评汇总表</t>
  </si>
  <si>
    <t>编制单位名称（签章）：云县林业和草原局</t>
  </si>
  <si>
    <t>一级指标</t>
  </si>
  <si>
    <t>自评结论</t>
  </si>
  <si>
    <t>1、产出指标</t>
  </si>
  <si>
    <t>2、效益指标</t>
  </si>
  <si>
    <t>3、满意度指标</t>
  </si>
  <si>
    <t>4.项目成本性分析</t>
  </si>
  <si>
    <t>5.项目效率性分析</t>
  </si>
  <si>
    <t>7.部门绩效目标实现</t>
  </si>
  <si>
    <t>二级指标</t>
  </si>
  <si>
    <t>质量指标</t>
  </si>
  <si>
    <t>时效指标</t>
  </si>
  <si>
    <t>成本指标</t>
  </si>
  <si>
    <t>生态效益指标</t>
  </si>
  <si>
    <t>可持续影响指标</t>
  </si>
  <si>
    <t>服务对象满意度指标</t>
  </si>
  <si>
    <t>数量指标</t>
  </si>
  <si>
    <t>退耕农户家庭收入情况</t>
  </si>
  <si>
    <t>项目是否有节支增效的改进措施</t>
  </si>
  <si>
    <t>改进措施文件或其他依据</t>
  </si>
  <si>
    <t>项目是否有规范的内控机制</t>
  </si>
  <si>
    <t>内控机制文件或其他依据</t>
  </si>
  <si>
    <t>项目是否达到标准的质量管理水平</t>
  </si>
  <si>
    <t>质量标依据</t>
  </si>
  <si>
    <t>完成的及时性</t>
  </si>
  <si>
    <t>验收的有效性</t>
  </si>
  <si>
    <t>项目绩效是否促进部门绩效目标的实现</t>
  </si>
  <si>
    <t>项目绩效规划和宏观政策的适应性</t>
  </si>
  <si>
    <t>项目绩效体现部门职能职责及年度计划情况</t>
  </si>
  <si>
    <t>三级指标</t>
  </si>
  <si>
    <r>
      <rPr>
        <b/>
        <sz val="8"/>
        <rFont val="宋体"/>
        <charset val="134"/>
      </rPr>
      <t xml:space="preserve">造林质量达标情况  </t>
    </r>
    <r>
      <rPr>
        <b/>
        <sz val="8"/>
        <rFont val="SimSun"/>
        <charset val="134"/>
      </rPr>
      <t>≧</t>
    </r>
    <r>
      <rPr>
        <b/>
        <sz val="8"/>
        <rFont val="宋体"/>
        <charset val="134"/>
      </rPr>
      <t>85%</t>
    </r>
  </si>
  <si>
    <t>当年资金支出率 ≧80%</t>
  </si>
  <si>
    <t>退耕还林还草完成及时情况（2018年底完成计划）≧20%</t>
  </si>
  <si>
    <t>退耕还林标准（累计3次补助，单位:1600元/亩）</t>
  </si>
  <si>
    <t>减少水土流失效果（有一定效果）</t>
  </si>
  <si>
    <t>持续发挥生态作用显著（显著）</t>
  </si>
  <si>
    <t>退耕农户和社会公众满意度</t>
  </si>
  <si>
    <t>林草植被面积增加  0.3万亩</t>
  </si>
  <si>
    <t>公示率100%</t>
  </si>
  <si>
    <t>档案管理建档率100%</t>
  </si>
  <si>
    <t>项目验收完成率100%</t>
  </si>
  <si>
    <t>造林保存率 ≧80%</t>
  </si>
  <si>
    <t>作业设计合格率 100%</t>
  </si>
  <si>
    <t>造林成活率  ≧85%</t>
  </si>
  <si>
    <t>退耕还林工程惠及贫困县任务数 ≧80%</t>
  </si>
  <si>
    <t>退耕农户满意度≧90%</t>
  </si>
  <si>
    <t>指标预计完成计划</t>
  </si>
  <si>
    <t>执行完毕绩效指标</t>
  </si>
  <si>
    <t>上年指标完成情况</t>
  </si>
  <si>
    <t>指标完成情况分析</t>
  </si>
  <si>
    <t>完成率</t>
  </si>
  <si>
    <t>完成质量</t>
  </si>
  <si>
    <t>新一轮</t>
  </si>
  <si>
    <t>陡坡地</t>
  </si>
  <si>
    <t>计划完成第三次造林保存率检查验收，面积1万亩，计划兑现资金400万元。</t>
  </si>
  <si>
    <t>完成造林质量检查验收。</t>
  </si>
  <si>
    <t>良好</t>
  </si>
  <si>
    <t>是</t>
  </si>
  <si>
    <t>作业设计规划说明书</t>
  </si>
  <si>
    <r>
      <rPr>
        <sz val="10"/>
        <color rgb="FF000000"/>
        <rFont val="宋体"/>
        <charset val="134"/>
        <scheme val="major"/>
      </rPr>
      <t>面积核实率为100%，造林保存率</t>
    </r>
    <r>
      <rPr>
        <sz val="10"/>
        <color indexed="8"/>
        <rFont val="SimSun"/>
        <charset val="134"/>
      </rPr>
      <t>≧</t>
    </r>
    <r>
      <rPr>
        <sz val="10"/>
        <color indexed="8"/>
        <rFont val="宋体"/>
        <charset val="134"/>
      </rPr>
      <t>85%。</t>
    </r>
  </si>
  <si>
    <t>及时</t>
  </si>
  <si>
    <t>有效</t>
  </si>
  <si>
    <t>适应</t>
  </si>
  <si>
    <t>一致</t>
  </si>
  <si>
    <t>计划完成第二次造林质量检查，面积8.4万亩。</t>
  </si>
  <si>
    <t>一般</t>
  </si>
  <si>
    <t>计划完成造林质量检查，面积7万亩。</t>
  </si>
  <si>
    <t>计划完成造林质量检查，面积6.75893万亩。</t>
  </si>
  <si>
    <t>计划完成0.41万亩的前一轮荒山荒地补植补造。</t>
  </si>
  <si>
    <t>完成0.41万亩的前一轮荒山荒地补植补造。</t>
  </si>
  <si>
    <t>计划完成0.8万亩的造林检查验收。</t>
  </si>
  <si>
    <t>计划完成面积公示0.8万亩的。</t>
  </si>
  <si>
    <t>计划完成面积0.2398万亩，涉及建档立卡户数83户。</t>
  </si>
  <si>
    <t>完成面积0.2398万亩，涉及建档立卡户数83户。</t>
  </si>
  <si>
    <t>计划完成退耕户每户增加800元/亩的现金收入。</t>
  </si>
  <si>
    <t>完成退耕户每户增加800元/亩的现金收入。</t>
  </si>
  <si>
    <t>计划完成382户的陡坡地生态治理。</t>
  </si>
  <si>
    <t>完成382户。</t>
  </si>
  <si>
    <t>计划完成0.5万亩的造林检查验收。</t>
  </si>
  <si>
    <t>计划完成面积公示0.5万亩的。</t>
  </si>
  <si>
    <t>计划完成面积0.0247万亩，涉及建档立卡户数32户。</t>
  </si>
  <si>
    <t>完成面积0.0247万亩，涉及建档立卡户数32户。</t>
  </si>
  <si>
    <t>计划完成退耕户每户增加500元/亩的现金收入。</t>
  </si>
  <si>
    <t>完成退耕户每户增加500元/亩的现金收入。</t>
  </si>
  <si>
    <t>计划完成499的陡坡地生态治理。</t>
  </si>
  <si>
    <t>完成499户。</t>
  </si>
  <si>
    <t>2018年新一轮退耕还林项目</t>
  </si>
  <si>
    <t>计划完成造林规划4.2万亩，完成户宗地规划3.6万亩。</t>
  </si>
  <si>
    <t>完成规划</t>
  </si>
  <si>
    <t>完成造林规划4.2万亩，完成户宗地规划3.6万亩。</t>
  </si>
  <si>
    <t>备注：本表按项目各数填列，如因项目不同所涉及的三级指标不同，请自行往下复制表格并重新填写三级指标</t>
  </si>
  <si>
    <t>1.项目绩效指标完成分析</t>
  </si>
  <si>
    <t>2.项目成本性分析</t>
  </si>
  <si>
    <t>3.项目效率性分析</t>
  </si>
  <si>
    <t>4.部门绩效目标实现</t>
  </si>
  <si>
    <t>效益指标</t>
  </si>
  <si>
    <t>社会效益指标</t>
  </si>
  <si>
    <t>填写具体三级指标名称</t>
  </si>
  <si>
    <t>实施53.78万亩国家级公益林保护</t>
  </si>
  <si>
    <t>实施53.78万亩国家级公益林保护，招聘护林员154名</t>
  </si>
  <si>
    <t>《云南省森林生态效益补偿资金管理办法》、《云南省国家级公益林森林生态效益补偿云县实施方案》</t>
  </si>
  <si>
    <t>实施34.23万亩省级公益林保护</t>
  </si>
  <si>
    <t>实施34.23万亩省级公益林保护，招聘护林员100名</t>
  </si>
  <si>
    <t>《云南省森林生态效益补偿资金管理办法》、《云南省省级公益林森林生态效益补偿云县实施方案》</t>
  </si>
  <si>
    <t>选聘建档立卡贫困人口生态护林员130人</t>
  </si>
  <si>
    <t>带动260人建档立卡贫困人口脱贫</t>
  </si>
  <si>
    <t>《云南省建档立卡贫困人口生态护林员管理实施细则》</t>
  </si>
  <si>
    <t>选聘建档立卡贫困人口生态护林员193人</t>
  </si>
  <si>
    <t>带动386人建档立卡贫困人口脱贫</t>
  </si>
  <si>
    <t>实施148.2万亩天然林保护工作</t>
  </si>
  <si>
    <t>《云南省天然林停伐云县实施方案》</t>
  </si>
  <si>
    <t>实施10000亩木本油料林提质增效</t>
  </si>
  <si>
    <t>根据资金下达文件</t>
  </si>
  <si>
    <t>实施5亩林下重楼种植</t>
  </si>
  <si>
    <t>云县大寨园林核桃专业合作社基地建设补助资金</t>
  </si>
  <si>
    <t>2016年国家造林补贴项目</t>
  </si>
  <si>
    <t>实施1万亩国家造林补贴</t>
  </si>
  <si>
    <t>实施完成1万亩国家造林补贴，完成投资200万元。</t>
  </si>
  <si>
    <t>该项目作业设计</t>
  </si>
  <si>
    <t>2016年省级低效林改造项目</t>
  </si>
  <si>
    <t>实施0.5万亩省级低效林改造</t>
  </si>
  <si>
    <t>实施完成0.5万亩省级低效林改造，投资50万元。</t>
  </si>
  <si>
    <t>2016年森林抚育项目</t>
  </si>
  <si>
    <t>实施0.95万亩国家森林抚育</t>
  </si>
  <si>
    <t>实施完成0.95万亩国家森林抚育，投资93.58万元。</t>
  </si>
  <si>
    <t>实施3万亩国家造林补贴</t>
  </si>
  <si>
    <t>实施完成3万亩国家造林补贴，完成投资400万元。</t>
  </si>
  <si>
    <t>2017年国家造林补贴</t>
  </si>
  <si>
    <t>实施2万亩国家造林补贴</t>
  </si>
  <si>
    <t>实施完成2万亩国家造林补贴，完成投资420万元。</t>
  </si>
  <si>
    <t>实施1500台太阳能热水器安装、1000台节柴灶发放</t>
  </si>
  <si>
    <t>发放太阳能热水器1500台、节柴灶1000台。</t>
  </si>
  <si>
    <t>完成太阳能热水器1500台安装、发放节柴灶1001台。</t>
  </si>
  <si>
    <t>太阳能热水器解决1500户贫困户，节能问题，1000台节柴灶减少薪柴消耗。</t>
  </si>
  <si>
    <t>太阳能热水器解决1500户贫困户，节能问题，1001台节柴灶减少薪柴消耗。</t>
  </si>
  <si>
    <t>完成</t>
  </si>
  <si>
    <t>云南省农村能源建设管理办法</t>
  </si>
  <si>
    <t>家用太阳能热水器标准、节能炉灶标准。</t>
  </si>
  <si>
    <t>实施森林防火工作</t>
  </si>
  <si>
    <t>实施完成</t>
  </si>
  <si>
    <t>实施森林保险工作</t>
  </si>
  <si>
    <t>项目绩效目标管理</t>
  </si>
  <si>
    <t>（一）未完成的项目绩效目标及其原因分析</t>
  </si>
  <si>
    <t xml:space="preserve">未完成的项目绩效目标多属于跨年度实施项目。林业行业的特殊性决定林业生产的周期一般较长，林业项目的实施期一般为1-2年。
</t>
  </si>
  <si>
    <t>（二）下一步改进工作的意见及建议</t>
  </si>
  <si>
    <t>1.管理经验</t>
  </si>
  <si>
    <t>强化领导，建立健全绩效自评组织体系；结合实际，确定自评范围及考评指标，在充分发挥历年开展目标考核经验的基础上结合上年实际，研究确定年度绩效考核范围和考评指标；措施到位，扎实推进绩效自评工作；制定指标做到全面、合理、公正，坚持定性与定量相结合，以定量为主，考评过程与考评结果相结合。</t>
  </si>
  <si>
    <t>2.项目绩效目标修正建议</t>
  </si>
  <si>
    <t>根据工作开展情况及绩效自评结果，结合工作目标、计划，科学合理的分配各块工作资金，做到不遗漏，重点突出，措施到位，扎实推进绩效自评工作。</t>
  </si>
  <si>
    <t>3.需改进的问题及措施</t>
  </si>
  <si>
    <t>问题：体系指标不完整、绩效目标细化不够、缺乏绩效评价的应用机制。
措施：完善绩效指标体系、进一步细化绩效目标、绩效评价针对性要强、建立项目后的评价制度、注重绩效评价结果的运用。</t>
  </si>
  <si>
    <t>4.其他需要说明的情况</t>
  </si>
  <si>
    <t>无</t>
  </si>
  <si>
    <t>备注：本表按本单位总的项目绩效目标填列</t>
  </si>
  <si>
    <t>2018部门整体支出绩效自评报告</t>
  </si>
  <si>
    <t>一、部门基本情况</t>
  </si>
  <si>
    <t>（一）部门概况</t>
  </si>
  <si>
    <t>云县林业和草原局主要职能：职能参照政府批准的“三定”方案；2018年重点工作任务介绍：切实加强领导，克期完成脱贫攻坚年度任务；进一步推进和巩固脱贫攻坚工作;转变发展方式，加快生态修复步伐；加强种植管护，做到效益早见效；大胆改革创新，增强林业发展活力;强化责任意识，切实加强森林资源管理。2018年度部门决算编报的单位共1个。人员情况：云县林业局在职在编实有人数为70人，退休人数为28人。</t>
  </si>
  <si>
    <t>（二）部门绩效目标的设立情况</t>
  </si>
  <si>
    <t>1、承担林业生态文明建设的有关工作；2、拟定全县林业及其生态建设的发展战略、中长期发展规划和年度计划；3、负责组织开展植树造林、封山育林、森林抚育、退耕还林等工作；4、负责组织指导全县森林资源清查 、动态监测、评价和统计；5、承担组织、协调、指导、监督全县森林防火工作的责任；6、负责林业有害生物防治、检疫工作；7负责生物多样性保护有关工作。</t>
  </si>
  <si>
    <t>（三）部门整体收支情况</t>
  </si>
  <si>
    <t>云县林业和草原局2018年度收入合计358,142,880.59元；支出合计88,451,733.71元，其中：基本支出9,953,940.62元，用于基本工资、津贴补贴、办公费、印刷费、水电费、办公设备购置等日常公用经费支出。项目支出78,497,793.09元，用于专项业务工作的经费支出。</t>
  </si>
  <si>
    <t>（四）部门预算管理制度建设情况</t>
  </si>
  <si>
    <t>为提高预算编制质量、规范预算执行、加快预算执行进度、强化监督管理，参照省财政厅关于预算管理系列文件要求，结合工作实际，制定了《云县林业局关于印发本单位内部控制各项规章制度的通知》并根据工作实际要求的变化对文件进行及时修订或废止，不断完善预算管理制度建设。</t>
  </si>
  <si>
    <t xml:space="preserve"> </t>
  </si>
  <si>
    <t>二、绩效自评工作情况</t>
  </si>
  <si>
    <t>（一）绩效自评的目的</t>
  </si>
  <si>
    <t xml:space="preserve">通过部门绩效自评，进一步做实绩效目标，根据项目绩效目标，细化形成多维度绩效指标，将绩效指标细化为数量、质量、实效、成本、经济效益、社会效益等内容，保证项目绩效指标设置规范、合理、可衡量。
</t>
  </si>
  <si>
    <t>（三）自评组织过程</t>
  </si>
  <si>
    <t>1.前期准备</t>
  </si>
  <si>
    <t>根据绩效自评的范围和对象，确定纳入绩效自评的年度预算项目。拟定组织实施方案，将纳入绩效自评的项目分配到对应的股室，下发开展绩效自评工作的通知，明确开展绩效自评的指标体系、工作流程、工作时限、自评结果应用等内容，认真开展绩效自评工作。</t>
  </si>
  <si>
    <t>2.组织实施</t>
  </si>
  <si>
    <t>根据部门整体支出和项目支出绩效评价共性指标体系框架基础上，结合年初预算批复的部门整体支出和项目支出绩效指标，部门职责及项目特点、项目预算执行情况等要素，补充设计个性指标，按规定填报相关表格，通过集中讨论，总结经验和问题，形成绩效自评报告。</t>
  </si>
  <si>
    <t>三、评价情况分析及综合评价结论</t>
  </si>
  <si>
    <t>通过开展绩效自评，项目实施结果与部门绩效目标吻合，实现了履职效益明显、预算配置科学、预算执行有效、预算管理规范等方面都达到了预算编制时设定的目标要求。通过项目的实施，我局以各项创先争优活动为载体，运用科学的考核方式，引导干部职工把握正确的政治方向，以社会主义核心价值观为引领，不断提升干部队伍思想素质。各个项目实施完成良好。</t>
  </si>
  <si>
    <t>四、存在的问题和整改情况</t>
  </si>
  <si>
    <t>在2018年项目预算编制时，项目预算细化到了经济科目，预算执行更加严格。认真开展工作，进一步规范资产配置、处置相关工作。</t>
  </si>
  <si>
    <t>五、绩效自评结果应用</t>
  </si>
  <si>
    <t>对各个项目绩效自评情况进行及时整理、归纳、分析，将其作为改善我局预算管理工作和安排以后年度预算的依据。同时不断完善绩效评价指标，逐步建立符合我局工作特点的绩效评价指标体系。</t>
  </si>
  <si>
    <t>六、主要经验及做法</t>
  </si>
  <si>
    <t>绩效自评工作中树立科学规范、公正公开、绩效相关的原则，在实施过程中严格执行规定程序，评价符合真实、客观、公正的要求。绩效自评工作由财务室牵头，项目实施部门负责根据评价对象的特点分配任务具体组织实施。绩效自评中加强宣传教育，提高对绩效自评工作中要性的认识，将绩效自评思想融入工作细节，争取事半功倍。强化绩效自评结果运用，对自评中发现的问题及时整改，为预算管理提供坚实保障。</t>
  </si>
  <si>
    <t>七、其他需说明的情况</t>
  </si>
  <si>
    <t>无其他需要说明的情况。</t>
  </si>
  <si>
    <t>部门整体支出绩效自评表</t>
  </si>
  <si>
    <t>目标</t>
  </si>
  <si>
    <t>任务名称</t>
  </si>
  <si>
    <t>编制预算时提出的2018年任务及措施</t>
  </si>
  <si>
    <t>绩效指标实际执行情况</t>
  </si>
  <si>
    <t>执行情况与年初预算的对比</t>
  </si>
  <si>
    <t>相关情况说明</t>
  </si>
  <si>
    <t>职责履行良好</t>
  </si>
  <si>
    <t>严格按照预算批复执行，没有随意改变资金用途和项目</t>
  </si>
  <si>
    <t>森林管护</t>
  </si>
  <si>
    <t>森林培育</t>
  </si>
  <si>
    <t>农村公益事业</t>
  </si>
  <si>
    <t>林业防灾减灾及农业保险保费补贴</t>
  </si>
  <si>
    <t>其他林业工作</t>
  </si>
  <si>
    <t>履职效益明显</t>
  </si>
  <si>
    <t>经济效益</t>
  </si>
  <si>
    <t>全面完成工作计划任务，实现目标任务。</t>
  </si>
  <si>
    <t>通过天然林资源保护，营造林、植被恢复等林业项目的实施以及林业队伍的建设，带动了林业产业结构和经济结构的调整，加大了林区多种资源开发利用，林业产值在农林牧渔总产值中的比重提高。社会保险补助以及政策性补助提高了林区群众收入以及社会保障水平。减少购买薪柴的支出。</t>
  </si>
  <si>
    <t>预算执行情况与年初预算相符</t>
  </si>
  <si>
    <t>社会效益</t>
  </si>
  <si>
    <t>通过森林管护、公益林补偿以及退耕还林工程的实施，短期内直接增加了农民的现金收入和粮食供给，促进了农民就业增收，加速农业劳动力转移。同时，减少了农民种植业生产成本，从节约开支方面增加农民收入，而且增加农村就业量，育苗、造林、抚育、管护以及后期的林产品的收获和加工都将创造大量的农村就业机会，对减轻农村就业压力有一定贡献。</t>
  </si>
  <si>
    <t>生态效益</t>
  </si>
  <si>
    <t>天然林保护工程封山育林、森林生态效益补偿等项目，使生态薄弱的疏林地逐渐茂密，野生动植物资源得到有效保护，生态环境得到了提升，达到了涵养水源、保持水土、净化大气、调节区域气候的目标，有效降低了泥石流、山洪等自然灾害发生。减少薪柴及能源消耗。</t>
  </si>
  <si>
    <t>社会公众或服务对象满意度</t>
  </si>
  <si>
    <t>对社会群众及服务对象进行调查，大部分调查对象对该局的工作评价满意。</t>
  </si>
  <si>
    <t>群众反映良好，项目完成较好</t>
  </si>
  <si>
    <t>预算配置科学</t>
  </si>
  <si>
    <t>预算编制科学</t>
  </si>
  <si>
    <t>部门中期支出规划，年度履职目标编制科学，年度预算与中期规划和履职目标衔接紧密。预算编制依据充分、数据详实、结构优化、细化可执行。基础信息完整，依据真实，目标明确。</t>
  </si>
  <si>
    <t>在年度预算编制工作中，着力与中期规划和履职目标衔接紧密。预算编制依据充分、数据详实、结构优化、细化可执行。基础信息完整，依据真实，目标明确。</t>
  </si>
  <si>
    <t>基本支出足额保障</t>
  </si>
  <si>
    <t>预算安排足额保证年度部门正常工作开展，包括工资支出和公用经费支出足额保障。</t>
  </si>
  <si>
    <t xml:space="preserve">预算管理本着“管理+保障”的理念，源头上加强预算管理，过程中强化财务工作的资金保障作用，从资金的合理调配入手推动保障职能上台阶。 </t>
  </si>
  <si>
    <t>确保重点支出安排</t>
  </si>
  <si>
    <t xml:space="preserve">部门履行主要职责或完成重点任务保障有力，分地区分配资金公平公正、重点突出。 </t>
  </si>
  <si>
    <t xml:space="preserve">严格项目经费开支范围和标准，强化项目经费预算审核、预算执行分析和财务监督。配合项目主管部门开展重点项目的经费专题调研。在资金投入方向上，坚持总体规划、先易后难、先急后缓、分步实施的步骤，有限的财力资源向税费征管，向基层一线倾斜，用到事业发展和重点工作最急需的地方。 </t>
  </si>
  <si>
    <t>严控“三公经费”支出</t>
  </si>
  <si>
    <t>按照“三公”经费只减不增的要求，确保年度部门预算“三公”经费预算数不超过上年预算数。</t>
  </si>
  <si>
    <r>
      <rPr>
        <sz val="11"/>
        <color rgb="FF000000"/>
        <rFont val="宋体"/>
        <charset val="134"/>
      </rPr>
      <t>2018年度预算数4万元，</t>
    </r>
    <r>
      <rPr>
        <sz val="11"/>
        <color indexed="8"/>
        <rFont val="Times New Roman"/>
        <charset val="134"/>
      </rPr>
      <t>2017</t>
    </r>
    <r>
      <rPr>
        <sz val="11"/>
        <color indexed="8"/>
        <rFont val="宋体"/>
        <charset val="134"/>
      </rPr>
      <t>预算数4万元，同比没有变化</t>
    </r>
  </si>
  <si>
    <t>预算执行有效</t>
  </si>
  <si>
    <t>严格预算执行</t>
  </si>
  <si>
    <t xml:space="preserve">按照工作要求，采取有效措施，加快预算执行 </t>
  </si>
  <si>
    <t>按要求在时限内完成了预算执行进度。</t>
  </si>
  <si>
    <t>严控结转结余</t>
  </si>
  <si>
    <t>严格控制结转，加快结余资金消化。</t>
  </si>
  <si>
    <t>项目组织良好</t>
  </si>
  <si>
    <t>项目实施有健全的管理机构作为保障，并明确实施主体责任，加强部门内部资金使用的监督检查，结合部门绩效考核，均将项目资金的使用管理作为考核的重要内容，并在项目实施完成后开展绩效评价。重视配合外部监督检查，如审计部门的预算执行和财务收支审计工作，并对存在的问题及时整改。</t>
  </si>
  <si>
    <t>管理建设组织机构健全，将工作进行划分，分别成立了干部教育培训、机关文明单位创建、预防腐败体系建设暨党风廉政建设、依法行政绩效管理工作领导小组，扶贫等专项的工作团队。各口分块负责、落实责任，分别制定了各块工作实施方案，保证项目实施组织机构健全。</t>
  </si>
  <si>
    <t>“三公经费”节支增效</t>
  </si>
  <si>
    <t>按照“三公”经费只减不增的要求，确保年度部门“三公”经费决算数不超过上年度决算数。</t>
  </si>
  <si>
    <t>2018年度预算数4万元，2017预算数4万元，同比没有变化。</t>
  </si>
  <si>
    <t>预算管理规范</t>
  </si>
  <si>
    <t>管理制度健全</t>
  </si>
  <si>
    <t>建立行之有效的项目安排决策机制，保证部门项目申报、审核、安排全过程公开透明。根据部门项目支出情况，制定完善项目资金管理办法，做到部门重点项目支出由据可依。做好对下监督，规范下属单位项目经费的使用。</t>
  </si>
  <si>
    <t>进一步完善财务岗责体系，细化财务各项业务工作流程，并研究制定会计核算和政府采购管理规程，为进一步规范财务行为提供制度保障。</t>
  </si>
  <si>
    <t>信息公开及时完整</t>
  </si>
  <si>
    <t xml:space="preserve">按照规定时限完成部门年度预决算信息公开及“三公”经费预决算信息公开。 </t>
  </si>
  <si>
    <t>按要求的时限和格式在云县政务网站公开了预算信息、决算信息等。</t>
  </si>
  <si>
    <t>资产管理使用规范有效</t>
  </si>
  <si>
    <t xml:space="preserve">完善相关管理办法，规范固定资产的采购、使用及处置。固定资产配置合理、账务管理规范、账实相符、处置规范。 </t>
  </si>
  <si>
    <t xml:space="preserve">进一步规范资产管理。 </t>
  </si>
  <si>
    <t>备注：本单位工作职能栏要将“工作职能一”等字样删除后填写本单位工作职能名称。</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</si>
</sst>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4" formatCode="_ &quot;￥&quot;* #,##0.00_ ;_ &quot;￥&quot;* \-#,##0.00_ ;_ &quot;￥&quot;* &quot;-&quot;??_ ;_ @_ "/>
    <numFmt numFmtId="176" formatCode="_(\$* #,##0_);_(\$* \(#,##0\);_(\$* &quot;-&quot;_);_(@_)"/>
    <numFmt numFmtId="177" formatCode="0_ "/>
    <numFmt numFmtId="178" formatCode="0.00_ "/>
    <numFmt numFmtId="179" formatCode="yyyy&quot;年&quot;m&quot;月&quot;;@"/>
    <numFmt numFmtId="180" formatCode="yyyy&quot;年&quot;m&quot;月&quot;d&quot;日&quot;;@"/>
  </numFmts>
  <fonts count="57">
    <font>
      <sz val="10"/>
      <color indexed="8"/>
      <name val="Arial"/>
      <charset val="134"/>
    </font>
    <font>
      <sz val="11"/>
      <color indexed="8"/>
      <name val="宋体"/>
      <charset val="134"/>
    </font>
    <font>
      <b/>
      <sz val="18"/>
      <color indexed="8"/>
      <name val="宋体"/>
      <charset val="134"/>
    </font>
    <font>
      <sz val="11"/>
      <color rgb="FF000000"/>
      <name val="宋体"/>
      <charset val="134"/>
      <scheme val="minor"/>
    </font>
    <font>
      <sz val="11"/>
      <name val="宋体"/>
      <charset val="134"/>
    </font>
    <font>
      <sz val="11"/>
      <name val="宋体"/>
      <charset val="134"/>
      <scheme val="minor"/>
    </font>
    <font>
      <sz val="12"/>
      <color rgb="FF333333"/>
      <name val="宋体"/>
      <charset val="134"/>
    </font>
    <font>
      <sz val="11"/>
      <color indexed="8"/>
      <name val="宋体"/>
      <charset val="134"/>
      <scheme val="minor"/>
    </font>
    <font>
      <sz val="11"/>
      <color rgb="FF000000"/>
      <name val="宋体"/>
      <charset val="134"/>
    </font>
    <font>
      <sz val="11"/>
      <color rgb="FFFF0000"/>
      <name val="宋体"/>
      <charset val="134"/>
    </font>
    <font>
      <b/>
      <sz val="16"/>
      <color indexed="8"/>
      <name val="宋体"/>
      <charset val="134"/>
    </font>
    <font>
      <sz val="11"/>
      <color rgb="FF00B050"/>
      <name val="宋体"/>
      <charset val="134"/>
    </font>
    <font>
      <b/>
      <sz val="12"/>
      <name val="宋体"/>
      <charset val="134"/>
    </font>
    <font>
      <sz val="12"/>
      <name val="宋体"/>
      <charset val="134"/>
    </font>
    <font>
      <b/>
      <sz val="8"/>
      <color indexed="8"/>
      <name val="宋体"/>
      <charset val="134"/>
    </font>
    <font>
      <sz val="8"/>
      <name val="宋体"/>
      <charset val="134"/>
      <scheme val="major"/>
    </font>
    <font>
      <b/>
      <sz val="8"/>
      <name val="宋体"/>
      <charset val="134"/>
    </font>
    <font>
      <sz val="10"/>
      <name val="宋体"/>
      <charset val="134"/>
      <scheme val="major"/>
    </font>
    <font>
      <sz val="10"/>
      <color theme="1"/>
      <name val="宋体"/>
      <charset val="134"/>
      <scheme val="major"/>
    </font>
    <font>
      <sz val="10"/>
      <name val="宋体"/>
      <charset val="134"/>
    </font>
    <font>
      <sz val="10"/>
      <color indexed="8"/>
      <name val="宋体"/>
      <charset val="134"/>
      <scheme val="major"/>
    </font>
    <font>
      <b/>
      <sz val="8"/>
      <color rgb="FFFF0000"/>
      <name val="宋体"/>
      <charset val="134"/>
    </font>
    <font>
      <sz val="10"/>
      <color indexed="8"/>
      <name val="宋体"/>
      <charset val="134"/>
    </font>
    <font>
      <sz val="10"/>
      <color rgb="FF000000"/>
      <name val="宋体"/>
      <charset val="134"/>
      <scheme val="major"/>
    </font>
    <font>
      <sz val="8"/>
      <color indexed="8"/>
      <name val="宋体"/>
      <charset val="134"/>
      <scheme val="major"/>
    </font>
    <font>
      <b/>
      <sz val="11"/>
      <color indexed="8"/>
      <name val="宋体"/>
      <charset val="134"/>
    </font>
    <font>
      <b/>
      <sz val="18"/>
      <name val="宋体"/>
      <charset val="134"/>
    </font>
    <font>
      <sz val="10"/>
      <color theme="1"/>
      <name val="宋体"/>
      <charset val="134"/>
      <scheme val="minor"/>
    </font>
    <font>
      <sz val="10"/>
      <name val="宋体"/>
      <charset val="134"/>
      <scheme val="minor"/>
    </font>
    <font>
      <sz val="14"/>
      <color indexed="8"/>
      <name val="宋体"/>
      <charset val="134"/>
    </font>
    <font>
      <sz val="14"/>
      <color indexed="8"/>
      <name val="Arial"/>
      <charset val="134"/>
    </font>
    <font>
      <sz val="12"/>
      <color indexed="8"/>
      <name val="宋体"/>
      <charset val="134"/>
    </font>
    <font>
      <sz val="22"/>
      <color indexed="8"/>
      <name val="宋体"/>
      <charset val="134"/>
    </font>
    <font>
      <sz val="15"/>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imes New Roman"/>
      <charset val="134"/>
    </font>
    <font>
      <sz val="10"/>
      <color indexed="8"/>
      <name val="SimSun"/>
      <charset val="134"/>
    </font>
    <font>
      <b/>
      <sz val="8"/>
      <name val="SimSun"/>
      <charset val="134"/>
    </font>
  </fonts>
  <fills count="36">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5" borderId="16"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7" applyNumberFormat="0" applyFill="0" applyAlignment="0" applyProtection="0">
      <alignment vertical="center"/>
    </xf>
    <xf numFmtId="0" fontId="41" fillId="0" borderId="17" applyNumberFormat="0" applyFill="0" applyAlignment="0" applyProtection="0">
      <alignment vertical="center"/>
    </xf>
    <xf numFmtId="0" fontId="42" fillId="0" borderId="18" applyNumberFormat="0" applyFill="0" applyAlignment="0" applyProtection="0">
      <alignment vertical="center"/>
    </xf>
    <xf numFmtId="0" fontId="42" fillId="0" borderId="0" applyNumberFormat="0" applyFill="0" applyBorder="0" applyAlignment="0" applyProtection="0">
      <alignment vertical="center"/>
    </xf>
    <xf numFmtId="0" fontId="43" fillId="6" borderId="19" applyNumberFormat="0" applyAlignment="0" applyProtection="0">
      <alignment vertical="center"/>
    </xf>
    <xf numFmtId="0" fontId="44" fillId="7" borderId="20" applyNumberFormat="0" applyAlignment="0" applyProtection="0">
      <alignment vertical="center"/>
    </xf>
    <xf numFmtId="0" fontId="45" fillId="7" borderId="19" applyNumberFormat="0" applyAlignment="0" applyProtection="0">
      <alignment vertical="center"/>
    </xf>
    <xf numFmtId="0" fontId="46" fillId="8" borderId="21" applyNumberFormat="0" applyAlignment="0" applyProtection="0">
      <alignment vertical="center"/>
    </xf>
    <xf numFmtId="0" fontId="47" fillId="0" borderId="22" applyNumberFormat="0" applyFill="0" applyAlignment="0" applyProtection="0">
      <alignment vertical="center"/>
    </xf>
    <xf numFmtId="0" fontId="48" fillId="0" borderId="23" applyNumberFormat="0" applyFill="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2" fillId="35" borderId="0" applyNumberFormat="0" applyBorder="0" applyAlignment="0" applyProtection="0">
      <alignment vertical="center"/>
    </xf>
  </cellStyleXfs>
  <cellXfs count="176">
    <xf numFmtId="0" fontId="0" fillId="0" borderId="0" xfId="0"/>
    <xf numFmtId="0" fontId="1" fillId="0" borderId="0" xfId="0" applyFont="1" applyFill="1" applyAlignment="1"/>
    <xf numFmtId="0" fontId="2" fillId="0" borderId="0" xfId="0" applyFont="1" applyFill="1" applyAlignment="1">
      <alignment horizontal="center" vertical="center"/>
    </xf>
    <xf numFmtId="0" fontId="1" fillId="0" borderId="1" xfId="0" applyFont="1" applyFill="1" applyBorder="1" applyAlignment="1">
      <alignment horizontal="center" vertical="center"/>
    </xf>
    <xf numFmtId="0" fontId="3"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5"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3" fillId="0" borderId="1" xfId="0" applyFont="1" applyBorder="1" applyAlignment="1">
      <alignment horizontal="left" vertical="center" wrapText="1"/>
    </xf>
    <xf numFmtId="0" fontId="8" fillId="0" borderId="1" xfId="0" applyFont="1" applyBorder="1" applyAlignment="1">
      <alignment horizontal="left" vertical="center" wrapText="1"/>
    </xf>
    <xf numFmtId="0" fontId="1" fillId="0" borderId="2" xfId="0" applyFont="1" applyFill="1" applyBorder="1" applyAlignment="1">
      <alignment horizontal="left"/>
    </xf>
    <xf numFmtId="0" fontId="9" fillId="0" borderId="0" xfId="0" applyFont="1" applyFill="1" applyAlignment="1"/>
    <xf numFmtId="0" fontId="10" fillId="0" borderId="0" xfId="0" applyFont="1" applyFill="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4" fillId="0" borderId="1" xfId="0" applyFont="1" applyFill="1" applyBorder="1" applyAlignment="1">
      <alignment horizontal="left" vertical="center" wrapText="1"/>
    </xf>
    <xf numFmtId="0" fontId="1" fillId="0" borderId="0" xfId="0" applyFont="1" applyFill="1" applyAlignment="1">
      <alignment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1" fillId="0" borderId="0" xfId="0" applyFont="1" applyFill="1" applyAlignment="1">
      <alignment wrapText="1"/>
    </xf>
    <xf numFmtId="0" fontId="4" fillId="0" borderId="0" xfId="0" applyFont="1" applyFill="1" applyAlignment="1"/>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9"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4" fillId="0" borderId="0" xfId="0" applyFont="1" applyFill="1" applyAlignment="1">
      <alignment horizontal="center" vertical="center" wrapText="1"/>
    </xf>
    <xf numFmtId="0" fontId="13" fillId="0" borderId="0" xfId="0" applyFont="1" applyFill="1" applyAlignment="1"/>
    <xf numFmtId="0" fontId="14" fillId="0" borderId="0" xfId="0" applyFont="1" applyFill="1" applyAlignment="1"/>
    <xf numFmtId="0" fontId="15" fillId="0" borderId="0" xfId="0" applyFont="1" applyFill="1" applyAlignment="1">
      <alignment horizontal="center" vertical="center"/>
    </xf>
    <xf numFmtId="0" fontId="13" fillId="0" borderId="0" xfId="0" applyFont="1" applyFill="1" applyAlignment="1">
      <alignment horizontal="center" vertical="center"/>
    </xf>
    <xf numFmtId="0" fontId="1" fillId="0" borderId="9"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7" fillId="0" borderId="1" xfId="1" applyNumberFormat="1" applyFont="1" applyFill="1" applyBorder="1" applyAlignment="1">
      <alignment horizontal="center" vertical="center"/>
    </xf>
    <xf numFmtId="0" fontId="17"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0" fillId="0" borderId="1" xfId="0" applyFont="1" applyFill="1" applyBorder="1" applyAlignment="1">
      <alignment horizontal="center" vertical="center" wrapText="1"/>
    </xf>
    <xf numFmtId="177" fontId="18" fillId="0" borderId="1"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21" fillId="0" borderId="1" xfId="0"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xf>
    <xf numFmtId="0" fontId="22" fillId="0" borderId="1" xfId="0" applyFont="1" applyFill="1" applyBorder="1" applyAlignment="1">
      <alignment horizontal="center" vertical="center" wrapText="1"/>
    </xf>
    <xf numFmtId="0" fontId="1" fillId="0" borderId="0" xfId="0" applyFont="1" applyFill="1" applyAlignment="1">
      <alignment horizontal="left" vertical="center" wrapText="1"/>
    </xf>
    <xf numFmtId="178" fontId="17" fillId="0" borderId="1" xfId="0" applyNumberFormat="1" applyFont="1" applyFill="1" applyBorder="1" applyAlignment="1">
      <alignment horizontal="center" vertical="center" wrapText="1"/>
    </xf>
    <xf numFmtId="0" fontId="14" fillId="0" borderId="1" xfId="0" applyFont="1" applyFill="1" applyBorder="1" applyAlignment="1">
      <alignment horizontal="center"/>
    </xf>
    <xf numFmtId="0" fontId="23" fillId="0" borderId="1" xfId="0" applyFont="1" applyFill="1" applyBorder="1" applyAlignment="1">
      <alignment horizontal="center" vertical="center" wrapText="1"/>
    </xf>
    <xf numFmtId="0" fontId="14" fillId="0" borderId="0" xfId="0" applyFont="1" applyFill="1" applyAlignment="1">
      <alignment horizontal="center" vertical="center" wrapText="1"/>
    </xf>
    <xf numFmtId="0" fontId="24" fillId="0" borderId="0" xfId="0" applyFont="1" applyFill="1" applyAlignment="1">
      <alignment horizontal="center" vertical="center" wrapText="1"/>
    </xf>
    <xf numFmtId="0" fontId="25" fillId="0" borderId="0" xfId="0" applyFont="1" applyFill="1" applyAlignment="1"/>
    <xf numFmtId="0" fontId="24" fillId="0" borderId="0" xfId="0" applyFont="1" applyFill="1" applyAlignment="1">
      <alignment horizontal="center" vertical="center"/>
    </xf>
    <xf numFmtId="0" fontId="1" fillId="0" borderId="0" xfId="0" applyFont="1" applyFill="1" applyAlignment="1">
      <alignment horizontal="center" vertical="center"/>
    </xf>
    <xf numFmtId="0" fontId="12" fillId="0" borderId="0" xfId="0" applyFont="1" applyFill="1" applyAlignment="1"/>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0" fontId="26" fillId="0" borderId="0" xfId="0" applyNumberFormat="1" applyFont="1" applyFill="1" applyAlignment="1">
      <alignment horizontal="center" vertical="center" wrapText="1"/>
    </xf>
    <xf numFmtId="0" fontId="12" fillId="0" borderId="0" xfId="0" applyNumberFormat="1" applyFont="1" applyFill="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xf>
    <xf numFmtId="0" fontId="12" fillId="0" borderId="4" xfId="0" applyNumberFormat="1"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12" fillId="0" borderId="1" xfId="0" applyFont="1" applyFill="1" applyBorder="1" applyAlignment="1">
      <alignment horizontal="left"/>
    </xf>
    <xf numFmtId="179" fontId="19" fillId="0" borderId="1" xfId="0" applyNumberFormat="1" applyFont="1" applyFill="1" applyBorder="1" applyAlignment="1">
      <alignment horizontal="center" vertical="center" wrapText="1"/>
    </xf>
    <xf numFmtId="57" fontId="19" fillId="0" borderId="1" xfId="0"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179" fontId="19" fillId="3" borderId="1" xfId="0" applyNumberFormat="1" applyFont="1" applyFill="1" applyBorder="1" applyAlignment="1">
      <alignment horizontal="center" vertical="center" wrapText="1"/>
    </xf>
    <xf numFmtId="57" fontId="19" fillId="3"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180" fontId="27" fillId="0" borderId="1" xfId="0" applyNumberFormat="1" applyFont="1" applyFill="1" applyBorder="1" applyAlignment="1">
      <alignment horizontal="center" vertical="center" wrapText="1"/>
    </xf>
    <xf numFmtId="57" fontId="27" fillId="0" borderId="1" xfId="0"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180" fontId="28" fillId="0" borderId="1" xfId="0" applyNumberFormat="1" applyFont="1" applyFill="1" applyBorder="1" applyAlignment="1">
      <alignment horizontal="center" vertical="center" wrapText="1"/>
    </xf>
    <xf numFmtId="57" fontId="28" fillId="0" borderId="1" xfId="0" applyNumberFormat="1" applyFont="1" applyFill="1" applyBorder="1" applyAlignment="1">
      <alignment horizontal="center" vertical="center" wrapText="1"/>
    </xf>
    <xf numFmtId="0" fontId="28" fillId="0" borderId="1" xfId="0" applyNumberFormat="1" applyFont="1" applyFill="1" applyBorder="1" applyAlignment="1">
      <alignment horizontal="center" vertical="center" wrapText="1"/>
    </xf>
    <xf numFmtId="178" fontId="28" fillId="0" borderId="1" xfId="0" applyNumberFormat="1" applyFont="1" applyFill="1" applyBorder="1" applyAlignment="1">
      <alignment horizontal="center" vertical="center" wrapText="1"/>
    </xf>
    <xf numFmtId="0" fontId="28" fillId="0" borderId="1" xfId="1" applyNumberFormat="1" applyFont="1" applyFill="1" applyBorder="1" applyAlignment="1">
      <alignment horizontal="center" vertical="center"/>
    </xf>
    <xf numFmtId="179" fontId="28" fillId="0" borderId="1" xfId="0" applyNumberFormat="1" applyFont="1" applyFill="1" applyBorder="1" applyAlignment="1">
      <alignment horizontal="center" vertical="center" wrapText="1"/>
    </xf>
    <xf numFmtId="0" fontId="28" fillId="0" borderId="0" xfId="0" applyNumberFormat="1" applyFont="1" applyFill="1" applyAlignment="1">
      <alignment horizontal="center"/>
    </xf>
    <xf numFmtId="0" fontId="13" fillId="0" borderId="2" xfId="0" applyFont="1" applyFill="1" applyBorder="1" applyAlignment="1">
      <alignment horizontal="left" vertical="center" wrapText="1"/>
    </xf>
    <xf numFmtId="0" fontId="12" fillId="0" borderId="5" xfId="0" applyNumberFormat="1" applyFont="1" applyFill="1" applyBorder="1" applyAlignment="1">
      <alignment horizontal="center" vertical="center" wrapText="1"/>
    </xf>
    <xf numFmtId="0" fontId="12" fillId="0" borderId="4" xfId="0" applyFont="1" applyFill="1" applyBorder="1" applyAlignment="1">
      <alignment horizontal="left"/>
    </xf>
    <xf numFmtId="0" fontId="12" fillId="0" borderId="8" xfId="0" applyFont="1" applyFill="1" applyBorder="1" applyAlignment="1">
      <alignment horizontal="left"/>
    </xf>
    <xf numFmtId="0" fontId="12" fillId="0" borderId="5" xfId="0" applyFont="1" applyFill="1" applyBorder="1" applyAlignment="1">
      <alignment horizontal="left"/>
    </xf>
    <xf numFmtId="0" fontId="19" fillId="0" borderId="3"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27" fillId="0" borderId="3" xfId="0" applyNumberFormat="1" applyFont="1" applyFill="1" applyBorder="1" applyAlignment="1">
      <alignment horizontal="center" vertical="center" wrapText="1"/>
    </xf>
    <xf numFmtId="0" fontId="28" fillId="0" borderId="0" xfId="0" applyNumberFormat="1" applyFont="1" applyFill="1" applyAlignment="1">
      <alignment horizontal="center" vertical="center"/>
    </xf>
    <xf numFmtId="0" fontId="27" fillId="0" borderId="1" xfId="0" applyNumberFormat="1" applyFont="1" applyFill="1" applyBorder="1" applyAlignment="1">
      <alignment horizontal="center" vertical="center"/>
    </xf>
    <xf numFmtId="0" fontId="27" fillId="0" borderId="1"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19" fillId="0" borderId="0" xfId="0" applyFont="1" applyFill="1" applyAlignment="1">
      <alignment horizontal="center" vertical="center" wrapText="1"/>
    </xf>
    <xf numFmtId="0" fontId="19" fillId="0" borderId="1" xfId="1" applyNumberFormat="1" applyFont="1" applyFill="1" applyBorder="1" applyAlignment="1">
      <alignment horizontal="center" vertical="center"/>
    </xf>
    <xf numFmtId="0" fontId="17" fillId="0" borderId="1" xfId="0" applyFont="1" applyFill="1" applyBorder="1" applyAlignment="1">
      <alignment horizontal="left" vertical="center" wrapText="1"/>
    </xf>
    <xf numFmtId="0" fontId="29" fillId="0" borderId="0" xfId="0" applyFont="1" applyAlignment="1">
      <alignment horizontal="center"/>
    </xf>
    <xf numFmtId="0" fontId="30" fillId="0" borderId="0" xfId="0" applyFont="1"/>
    <xf numFmtId="0" fontId="22" fillId="0" borderId="0" xfId="0" applyFont="1" applyAlignment="1">
      <alignment horizontal="right"/>
    </xf>
    <xf numFmtId="0" fontId="22" fillId="0" borderId="0" xfId="0" applyFont="1"/>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2" xfId="0" applyFont="1" applyFill="1" applyBorder="1" applyAlignment="1">
      <alignment horizontal="left" vertical="center"/>
    </xf>
    <xf numFmtId="0" fontId="1" fillId="0" borderId="13" xfId="0" applyFont="1" applyBorder="1" applyAlignment="1">
      <alignment horizontal="center" vertical="center" shrinkToFit="1"/>
    </xf>
    <xf numFmtId="4" fontId="22" fillId="0" borderId="13" xfId="0" applyNumberFormat="1" applyFont="1" applyBorder="1" applyAlignment="1">
      <alignment horizontal="right" vertical="center"/>
    </xf>
    <xf numFmtId="4" fontId="1" fillId="0" borderId="13" xfId="0" applyNumberFormat="1" applyFont="1" applyBorder="1" applyAlignment="1">
      <alignment horizontal="right" vertical="center" shrinkToFit="1"/>
    </xf>
    <xf numFmtId="0" fontId="22" fillId="0" borderId="13" xfId="0" applyFont="1" applyBorder="1" applyAlignment="1">
      <alignment horizontal="center" vertical="center" shrinkToFit="1"/>
    </xf>
    <xf numFmtId="3" fontId="1" fillId="0" borderId="13" xfId="0" applyNumberFormat="1" applyFont="1" applyBorder="1" applyAlignment="1">
      <alignment horizontal="right" vertical="center" shrinkToFit="1"/>
    </xf>
    <xf numFmtId="0" fontId="1" fillId="0" borderId="12" xfId="0" applyFont="1" applyBorder="1" applyAlignment="1">
      <alignment horizontal="left" vertical="center" wrapText="1" shrinkToFit="1"/>
    </xf>
    <xf numFmtId="0" fontId="1" fillId="0" borderId="13" xfId="0" applyFont="1" applyBorder="1" applyAlignment="1">
      <alignment horizontal="left" vertical="center" wrapText="1" shrinkToFit="1"/>
    </xf>
    <xf numFmtId="0" fontId="31" fillId="0" borderId="0" xfId="0" applyFont="1"/>
    <xf numFmtId="0" fontId="1" fillId="4" borderId="10" xfId="0" applyFont="1" applyFill="1" applyBorder="1" applyAlignment="1">
      <alignment horizontal="center" vertical="center" wrapText="1" shrinkToFit="1"/>
    </xf>
    <xf numFmtId="0" fontId="1" fillId="4" borderId="11" xfId="0" applyFont="1" applyFill="1" applyBorder="1" applyAlignment="1">
      <alignment horizontal="center" vertical="center" wrapText="1" shrinkToFit="1"/>
    </xf>
    <xf numFmtId="0" fontId="1" fillId="4" borderId="12" xfId="0" applyFont="1" applyFill="1" applyBorder="1" applyAlignment="1">
      <alignment horizontal="center" vertical="center" wrapText="1" shrinkToFit="1"/>
    </xf>
    <xf numFmtId="0" fontId="1" fillId="4" borderId="13" xfId="0" applyFont="1" applyFill="1" applyBorder="1" applyAlignment="1">
      <alignment horizontal="center" vertical="center" wrapText="1" shrinkToFit="1"/>
    </xf>
    <xf numFmtId="0" fontId="1" fillId="4" borderId="13" xfId="0" applyFont="1" applyFill="1" applyBorder="1" applyAlignment="1">
      <alignment horizontal="center" vertical="center" shrinkToFit="1"/>
    </xf>
    <xf numFmtId="0" fontId="1" fillId="0" borderId="13" xfId="0" applyFont="1" applyBorder="1" applyAlignment="1">
      <alignment horizontal="right" vertical="center" shrinkToFit="1"/>
    </xf>
    <xf numFmtId="0" fontId="1" fillId="0" borderId="12" xfId="0" applyFont="1" applyBorder="1" applyAlignment="1">
      <alignment horizontal="left" vertical="center" shrinkToFit="1"/>
    </xf>
    <xf numFmtId="0" fontId="1" fillId="0" borderId="13" xfId="0" applyFont="1" applyBorder="1" applyAlignment="1">
      <alignment horizontal="left" vertical="center" shrinkToFit="1"/>
    </xf>
    <xf numFmtId="0" fontId="32" fillId="0" borderId="0" xfId="0" applyFont="1" applyAlignment="1">
      <alignment horizontal="center"/>
    </xf>
    <xf numFmtId="0" fontId="31" fillId="0" borderId="0" xfId="0" applyFont="1" applyAlignment="1">
      <alignment horizontal="right"/>
    </xf>
    <xf numFmtId="0" fontId="1" fillId="4" borderId="14" xfId="0" applyFont="1" applyFill="1" applyBorder="1" applyAlignment="1">
      <alignment horizontal="center" vertical="center" wrapText="1" shrinkToFit="1"/>
    </xf>
    <xf numFmtId="0" fontId="1" fillId="4" borderId="15" xfId="0" applyFont="1" applyFill="1" applyBorder="1" applyAlignment="1">
      <alignment horizontal="center" vertical="center" wrapText="1" shrinkToFit="1"/>
    </xf>
    <xf numFmtId="0" fontId="1" fillId="4" borderId="15" xfId="0" applyFont="1" applyFill="1" applyBorder="1" applyAlignment="1">
      <alignment horizontal="center" vertical="center" shrinkToFit="1"/>
    </xf>
    <xf numFmtId="0" fontId="1" fillId="0" borderId="15" xfId="0" applyFont="1" applyBorder="1" applyAlignment="1">
      <alignment horizontal="right" vertical="center" shrinkToFit="1"/>
    </xf>
    <xf numFmtId="0" fontId="33" fillId="0" borderId="0" xfId="0" applyFont="1" applyAlignment="1">
      <alignment horizontal="center"/>
    </xf>
    <xf numFmtId="0" fontId="22" fillId="4" borderId="11" xfId="0" applyFont="1" applyFill="1" applyBorder="1" applyAlignment="1">
      <alignment horizontal="center" vertical="center" wrapText="1" shrinkToFit="1"/>
    </xf>
    <xf numFmtId="0" fontId="1" fillId="4" borderId="12" xfId="0" applyFont="1" applyFill="1" applyBorder="1" applyAlignment="1">
      <alignment horizontal="left" vertical="center" shrinkToFit="1"/>
    </xf>
    <xf numFmtId="0" fontId="1" fillId="4" borderId="13" xfId="0" applyFont="1" applyFill="1" applyBorder="1" applyAlignment="1">
      <alignment horizontal="left" vertical="center" shrinkToFit="1"/>
    </xf>
    <xf numFmtId="0" fontId="1" fillId="4" borderId="12" xfId="0" applyFont="1" applyFill="1" applyBorder="1" applyAlignment="1">
      <alignment horizontal="center" vertical="center" shrinkToFit="1"/>
    </xf>
    <xf numFmtId="0" fontId="22" fillId="0" borderId="13" xfId="0" applyFont="1" applyBorder="1" applyAlignment="1">
      <alignment horizontal="left" vertical="center" wrapText="1" shrinkToFit="1"/>
    </xf>
    <xf numFmtId="4" fontId="1" fillId="0" borderId="15" xfId="0" applyNumberFormat="1" applyFont="1" applyBorder="1" applyAlignment="1">
      <alignment horizontal="right" vertical="center" shrinkToFi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25" fillId="4" borderId="12" xfId="0" applyFont="1" applyFill="1" applyBorder="1" applyAlignment="1">
      <alignment horizontal="center" vertical="center"/>
    </xf>
    <xf numFmtId="0" fontId="25" fillId="4" borderId="13" xfId="0" applyFont="1" applyFill="1" applyBorder="1" applyAlignment="1">
      <alignment horizontal="center" vertical="center"/>
    </xf>
    <xf numFmtId="0" fontId="1" fillId="4" borderId="13" xfId="0" applyFont="1" applyFill="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4" borderId="10" xfId="0" applyFont="1" applyFill="1" applyBorder="1" applyAlignment="1">
      <alignment horizontal="center" vertical="center" shrinkToFit="1"/>
    </xf>
    <xf numFmtId="0" fontId="1" fillId="4" borderId="11" xfId="0" applyFont="1" applyFill="1" applyBorder="1" applyAlignment="1">
      <alignment horizontal="center" vertical="center" shrinkToFit="1"/>
    </xf>
    <xf numFmtId="4" fontId="22" fillId="0" borderId="13" xfId="0" applyNumberFormat="1" applyFont="1" applyBorder="1" applyAlignment="1">
      <alignment horizontal="right" vertical="center" shrinkToFit="1"/>
    </xf>
    <xf numFmtId="0" fontId="22" fillId="0" borderId="13" xfId="0" applyFont="1" applyBorder="1" applyAlignment="1">
      <alignment horizontal="right" vertical="center" shrinkToFit="1"/>
    </xf>
    <xf numFmtId="0" fontId="25" fillId="4" borderId="12" xfId="0" applyFont="1" applyFill="1" applyBorder="1" applyAlignment="1">
      <alignment horizontal="center" vertical="center" shrinkToFit="1"/>
    </xf>
    <xf numFmtId="0" fontId="25" fillId="4" borderId="13" xfId="0" applyFont="1" applyFill="1" applyBorder="1" applyAlignment="1">
      <alignment horizontal="center" vertical="center" shrinkToFit="1"/>
    </xf>
    <xf numFmtId="0" fontId="22" fillId="4" borderId="13" xfId="0" applyFont="1" applyFill="1" applyBorder="1" applyAlignment="1">
      <alignment horizontal="center" vertical="center"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selection activeCell="N25" sqref="N25"/>
    </sheetView>
  </sheetViews>
  <sheetFormatPr defaultColWidth="9.18095238095238" defaultRowHeight="12.75" outlineLevelCol="5"/>
  <cols>
    <col min="1" max="1" width="29.1809523809524" customWidth="1"/>
    <col min="2" max="2" width="5.45714285714286" customWidth="1"/>
    <col min="3" max="3" width="18.2666666666667" customWidth="1"/>
    <col min="4" max="4" width="21.2666666666667" customWidth="1"/>
    <col min="5" max="5" width="5.45714285714286" customWidth="1"/>
    <col min="6" max="6" width="19.1809523809524" customWidth="1"/>
    <col min="7" max="7" width="9.72380952380952" customWidth="1"/>
  </cols>
  <sheetData>
    <row r="1" ht="27" spans="3:3">
      <c r="C1" s="149" t="s">
        <v>0</v>
      </c>
    </row>
    <row r="2" ht="14.25" spans="6:6">
      <c r="F2" s="150" t="s">
        <v>1</v>
      </c>
    </row>
    <row r="3" ht="14.25" spans="1:6">
      <c r="A3" s="140" t="s">
        <v>2</v>
      </c>
      <c r="F3" s="150" t="s">
        <v>3</v>
      </c>
    </row>
    <row r="4" ht="15.4" customHeight="1" spans="1:6">
      <c r="A4" s="169" t="s">
        <v>4</v>
      </c>
      <c r="B4" s="170" t="s">
        <v>5</v>
      </c>
      <c r="C4" s="170" t="s">
        <v>5</v>
      </c>
      <c r="D4" s="170" t="s">
        <v>6</v>
      </c>
      <c r="E4" s="170" t="s">
        <v>5</v>
      </c>
      <c r="F4" s="170" t="s">
        <v>5</v>
      </c>
    </row>
    <row r="5" ht="15.4" customHeight="1" spans="1:6">
      <c r="A5" s="159" t="s">
        <v>7</v>
      </c>
      <c r="B5" s="145" t="s">
        <v>8</v>
      </c>
      <c r="C5" s="145" t="s">
        <v>9</v>
      </c>
      <c r="D5" s="145" t="s">
        <v>10</v>
      </c>
      <c r="E5" s="145" t="s">
        <v>8</v>
      </c>
      <c r="F5" s="145" t="s">
        <v>9</v>
      </c>
    </row>
    <row r="6" ht="15.4" customHeight="1" spans="1:6">
      <c r="A6" s="159" t="s">
        <v>11</v>
      </c>
      <c r="B6" s="145" t="s">
        <v>5</v>
      </c>
      <c r="C6" s="145" t="s">
        <v>12</v>
      </c>
      <c r="D6" s="145" t="s">
        <v>11</v>
      </c>
      <c r="E6" s="145" t="s">
        <v>5</v>
      </c>
      <c r="F6" s="145" t="s">
        <v>13</v>
      </c>
    </row>
    <row r="7" ht="15.4" customHeight="1" spans="1:6">
      <c r="A7" s="157" t="s">
        <v>14</v>
      </c>
      <c r="B7" s="145" t="s">
        <v>12</v>
      </c>
      <c r="C7" s="135">
        <v>358142880.59</v>
      </c>
      <c r="D7" s="158" t="s">
        <v>15</v>
      </c>
      <c r="E7" s="145" t="s">
        <v>16</v>
      </c>
      <c r="F7" s="171">
        <v>310892.5</v>
      </c>
    </row>
    <row r="8" ht="15.4" customHeight="1" spans="1:6">
      <c r="A8" s="157" t="s">
        <v>17</v>
      </c>
      <c r="B8" s="145" t="s">
        <v>13</v>
      </c>
      <c r="C8" s="135">
        <v>0</v>
      </c>
      <c r="D8" s="158" t="s">
        <v>18</v>
      </c>
      <c r="E8" s="145" t="s">
        <v>19</v>
      </c>
      <c r="F8" s="171">
        <v>0</v>
      </c>
    </row>
    <row r="9" ht="15.4" customHeight="1" spans="1:6">
      <c r="A9" s="157" t="s">
        <v>20</v>
      </c>
      <c r="B9" s="145" t="s">
        <v>21</v>
      </c>
      <c r="C9" s="171">
        <v>0</v>
      </c>
      <c r="D9" s="158" t="s">
        <v>22</v>
      </c>
      <c r="E9" s="145" t="s">
        <v>23</v>
      </c>
      <c r="F9" s="171">
        <v>0</v>
      </c>
    </row>
    <row r="10" ht="15.4" customHeight="1" spans="1:6">
      <c r="A10" s="157" t="s">
        <v>24</v>
      </c>
      <c r="B10" s="145" t="s">
        <v>25</v>
      </c>
      <c r="C10" s="171">
        <v>0</v>
      </c>
      <c r="D10" s="158" t="s">
        <v>26</v>
      </c>
      <c r="E10" s="145" t="s">
        <v>27</v>
      </c>
      <c r="F10" s="171">
        <v>0</v>
      </c>
    </row>
    <row r="11" ht="15.4" customHeight="1" spans="1:6">
      <c r="A11" s="157" t="s">
        <v>28</v>
      </c>
      <c r="B11" s="145" t="s">
        <v>29</v>
      </c>
      <c r="C11" s="171">
        <v>0</v>
      </c>
      <c r="D11" s="158" t="s">
        <v>30</v>
      </c>
      <c r="E11" s="145" t="s">
        <v>31</v>
      </c>
      <c r="F11" s="171">
        <v>0</v>
      </c>
    </row>
    <row r="12" ht="15.4" customHeight="1" spans="1:6">
      <c r="A12" s="157" t="s">
        <v>32</v>
      </c>
      <c r="B12" s="145" t="s">
        <v>33</v>
      </c>
      <c r="C12" s="171">
        <v>0</v>
      </c>
      <c r="D12" s="158" t="s">
        <v>34</v>
      </c>
      <c r="E12" s="145" t="s">
        <v>35</v>
      </c>
      <c r="F12" s="171">
        <v>0</v>
      </c>
    </row>
    <row r="13" ht="15.4" customHeight="1" spans="1:6">
      <c r="A13" s="157" t="s">
        <v>36</v>
      </c>
      <c r="B13" s="145" t="s">
        <v>37</v>
      </c>
      <c r="C13" s="171">
        <v>0</v>
      </c>
      <c r="D13" s="158" t="s">
        <v>38</v>
      </c>
      <c r="E13" s="145" t="s">
        <v>39</v>
      </c>
      <c r="F13" s="171">
        <v>0</v>
      </c>
    </row>
    <row r="14" ht="15.4" customHeight="1" spans="1:6">
      <c r="A14" s="132" t="s">
        <v>5</v>
      </c>
      <c r="B14" s="145" t="s">
        <v>40</v>
      </c>
      <c r="C14" s="172" t="s">
        <v>5</v>
      </c>
      <c r="D14" s="158" t="s">
        <v>41</v>
      </c>
      <c r="E14" s="145" t="s">
        <v>42</v>
      </c>
      <c r="F14" s="171">
        <v>1681205.24</v>
      </c>
    </row>
    <row r="15" ht="15.4" customHeight="1" spans="1:6">
      <c r="A15" s="157" t="s">
        <v>5</v>
      </c>
      <c r="B15" s="145" t="s">
        <v>43</v>
      </c>
      <c r="C15" s="172" t="s">
        <v>5</v>
      </c>
      <c r="D15" s="158" t="s">
        <v>44</v>
      </c>
      <c r="E15" s="145" t="s">
        <v>45</v>
      </c>
      <c r="F15" s="171">
        <v>536614.9</v>
      </c>
    </row>
    <row r="16" ht="15.4" customHeight="1" spans="1:6">
      <c r="A16" s="157" t="s">
        <v>5</v>
      </c>
      <c r="B16" s="145" t="s">
        <v>46</v>
      </c>
      <c r="C16" s="172" t="s">
        <v>5</v>
      </c>
      <c r="D16" s="158" t="s">
        <v>47</v>
      </c>
      <c r="E16" s="145" t="s">
        <v>48</v>
      </c>
      <c r="F16" s="171">
        <v>35861638.63</v>
      </c>
    </row>
    <row r="17" ht="15.4" customHeight="1" spans="1:6">
      <c r="A17" s="157" t="s">
        <v>5</v>
      </c>
      <c r="B17" s="145" t="s">
        <v>49</v>
      </c>
      <c r="C17" s="172" t="s">
        <v>5</v>
      </c>
      <c r="D17" s="158" t="s">
        <v>50</v>
      </c>
      <c r="E17" s="145" t="s">
        <v>51</v>
      </c>
      <c r="F17" s="171">
        <v>0</v>
      </c>
    </row>
    <row r="18" ht="15.4" customHeight="1" spans="1:6">
      <c r="A18" s="157" t="s">
        <v>5</v>
      </c>
      <c r="B18" s="145" t="s">
        <v>52</v>
      </c>
      <c r="C18" s="172" t="s">
        <v>5</v>
      </c>
      <c r="D18" s="158" t="s">
        <v>53</v>
      </c>
      <c r="E18" s="145" t="s">
        <v>54</v>
      </c>
      <c r="F18" s="171">
        <v>49359426.44</v>
      </c>
    </row>
    <row r="19" ht="15.4" customHeight="1" spans="1:6">
      <c r="A19" s="157" t="s">
        <v>5</v>
      </c>
      <c r="B19" s="145" t="s">
        <v>55</v>
      </c>
      <c r="C19" s="172" t="s">
        <v>5</v>
      </c>
      <c r="D19" s="158" t="s">
        <v>56</v>
      </c>
      <c r="E19" s="145" t="s">
        <v>57</v>
      </c>
      <c r="F19" s="171">
        <v>0</v>
      </c>
    </row>
    <row r="20" ht="15.4" customHeight="1" spans="1:6">
      <c r="A20" s="157" t="s">
        <v>5</v>
      </c>
      <c r="B20" s="145" t="s">
        <v>58</v>
      </c>
      <c r="C20" s="172" t="s">
        <v>5</v>
      </c>
      <c r="D20" s="158" t="s">
        <v>59</v>
      </c>
      <c r="E20" s="145" t="s">
        <v>60</v>
      </c>
      <c r="F20" s="171">
        <v>0</v>
      </c>
    </row>
    <row r="21" ht="15.4" customHeight="1" spans="1:6">
      <c r="A21" s="157" t="s">
        <v>5</v>
      </c>
      <c r="B21" s="145" t="s">
        <v>61</v>
      </c>
      <c r="C21" s="172" t="s">
        <v>5</v>
      </c>
      <c r="D21" s="158" t="s">
        <v>62</v>
      </c>
      <c r="E21" s="145" t="s">
        <v>63</v>
      </c>
      <c r="F21" s="171">
        <v>0</v>
      </c>
    </row>
    <row r="22" ht="15.4" customHeight="1" spans="1:6">
      <c r="A22" s="157" t="s">
        <v>5</v>
      </c>
      <c r="B22" s="145" t="s">
        <v>64</v>
      </c>
      <c r="C22" s="172" t="s">
        <v>5</v>
      </c>
      <c r="D22" s="158" t="s">
        <v>65</v>
      </c>
      <c r="E22" s="145" t="s">
        <v>66</v>
      </c>
      <c r="F22" s="171">
        <v>0</v>
      </c>
    </row>
    <row r="23" ht="15.4" customHeight="1" spans="1:6">
      <c r="A23" s="157" t="s">
        <v>5</v>
      </c>
      <c r="B23" s="145" t="s">
        <v>67</v>
      </c>
      <c r="C23" s="172" t="s">
        <v>5</v>
      </c>
      <c r="D23" s="158" t="s">
        <v>68</v>
      </c>
      <c r="E23" s="145" t="s">
        <v>69</v>
      </c>
      <c r="F23" s="171">
        <v>0</v>
      </c>
    </row>
    <row r="24" ht="15.4" customHeight="1" spans="1:6">
      <c r="A24" s="157" t="s">
        <v>5</v>
      </c>
      <c r="B24" s="145" t="s">
        <v>70</v>
      </c>
      <c r="C24" s="172" t="s">
        <v>5</v>
      </c>
      <c r="D24" s="158" t="s">
        <v>71</v>
      </c>
      <c r="E24" s="145" t="s">
        <v>72</v>
      </c>
      <c r="F24" s="171">
        <v>0</v>
      </c>
    </row>
    <row r="25" ht="15.4" customHeight="1" spans="1:6">
      <c r="A25" s="157" t="s">
        <v>5</v>
      </c>
      <c r="B25" s="145" t="s">
        <v>73</v>
      </c>
      <c r="C25" s="172" t="s">
        <v>5</v>
      </c>
      <c r="D25" s="158" t="s">
        <v>74</v>
      </c>
      <c r="E25" s="145" t="s">
        <v>75</v>
      </c>
      <c r="F25" s="171">
        <v>701956</v>
      </c>
    </row>
    <row r="26" ht="15.4" customHeight="1" spans="1:6">
      <c r="A26" s="157" t="s">
        <v>5</v>
      </c>
      <c r="B26" s="145" t="s">
        <v>76</v>
      </c>
      <c r="C26" s="172" t="s">
        <v>5</v>
      </c>
      <c r="D26" s="158" t="s">
        <v>77</v>
      </c>
      <c r="E26" s="145" t="s">
        <v>78</v>
      </c>
      <c r="F26" s="171">
        <v>0</v>
      </c>
    </row>
    <row r="27" ht="15.4" customHeight="1" spans="1:6">
      <c r="A27" s="157" t="s">
        <v>5</v>
      </c>
      <c r="B27" s="145" t="s">
        <v>79</v>
      </c>
      <c r="C27" s="172" t="s">
        <v>5</v>
      </c>
      <c r="D27" s="158" t="s">
        <v>80</v>
      </c>
      <c r="E27" s="145" t="s">
        <v>81</v>
      </c>
      <c r="F27" s="171">
        <v>0</v>
      </c>
    </row>
    <row r="28" ht="15.4" customHeight="1" spans="1:6">
      <c r="A28" s="157" t="s">
        <v>5</v>
      </c>
      <c r="B28" s="145" t="s">
        <v>82</v>
      </c>
      <c r="C28" s="172" t="s">
        <v>5</v>
      </c>
      <c r="D28" s="158" t="s">
        <v>83</v>
      </c>
      <c r="E28" s="145" t="s">
        <v>84</v>
      </c>
      <c r="F28" s="171">
        <v>0</v>
      </c>
    </row>
    <row r="29" ht="15.4" customHeight="1" spans="1:6">
      <c r="A29" s="157" t="s">
        <v>5</v>
      </c>
      <c r="B29" s="145" t="s">
        <v>85</v>
      </c>
      <c r="C29" s="172" t="s">
        <v>5</v>
      </c>
      <c r="D29" s="158" t="s">
        <v>86</v>
      </c>
      <c r="E29" s="145" t="s">
        <v>87</v>
      </c>
      <c r="F29" s="171">
        <v>0</v>
      </c>
    </row>
    <row r="30" ht="15.4" customHeight="1" spans="1:6">
      <c r="A30" s="173" t="s">
        <v>88</v>
      </c>
      <c r="B30" s="145" t="s">
        <v>89</v>
      </c>
      <c r="C30" s="171">
        <v>358142880.59</v>
      </c>
      <c r="D30" s="174" t="s">
        <v>90</v>
      </c>
      <c r="E30" s="145" t="s">
        <v>91</v>
      </c>
      <c r="F30" s="171">
        <v>88451733.71</v>
      </c>
    </row>
    <row r="31" ht="15.4" customHeight="1" spans="1:6">
      <c r="A31" s="157" t="s">
        <v>92</v>
      </c>
      <c r="B31" s="145" t="s">
        <v>93</v>
      </c>
      <c r="C31" s="135">
        <v>0</v>
      </c>
      <c r="D31" s="158" t="s">
        <v>94</v>
      </c>
      <c r="E31" s="145" t="s">
        <v>95</v>
      </c>
      <c r="F31" s="171">
        <v>0</v>
      </c>
    </row>
    <row r="32" ht="15.4" customHeight="1" spans="1:6">
      <c r="A32" s="157" t="s">
        <v>96</v>
      </c>
      <c r="B32" s="145" t="s">
        <v>97</v>
      </c>
      <c r="C32" s="135">
        <v>100810911</v>
      </c>
      <c r="D32" s="158" t="s">
        <v>98</v>
      </c>
      <c r="E32" s="145" t="s">
        <v>99</v>
      </c>
      <c r="F32" s="171">
        <v>0</v>
      </c>
    </row>
    <row r="33" ht="15.4" customHeight="1" spans="1:6">
      <c r="A33" s="157" t="s">
        <v>100</v>
      </c>
      <c r="B33" s="145" t="s">
        <v>101</v>
      </c>
      <c r="C33" s="135">
        <v>0</v>
      </c>
      <c r="D33" s="158" t="s">
        <v>102</v>
      </c>
      <c r="E33" s="145" t="s">
        <v>103</v>
      </c>
      <c r="F33" s="171">
        <v>0</v>
      </c>
    </row>
    <row r="34" ht="15.4" customHeight="1" spans="1:6">
      <c r="A34" s="157" t="s">
        <v>104</v>
      </c>
      <c r="B34" s="145" t="s">
        <v>105</v>
      </c>
      <c r="C34" s="135">
        <v>100810911</v>
      </c>
      <c r="D34" s="158" t="s">
        <v>106</v>
      </c>
      <c r="E34" s="145" t="s">
        <v>107</v>
      </c>
      <c r="F34" s="171">
        <v>0</v>
      </c>
    </row>
    <row r="35" ht="15.4" customHeight="1" spans="1:6">
      <c r="A35" s="157" t="s">
        <v>108</v>
      </c>
      <c r="B35" s="145" t="s">
        <v>109</v>
      </c>
      <c r="C35" s="135">
        <v>0</v>
      </c>
      <c r="D35" s="158" t="s">
        <v>110</v>
      </c>
      <c r="E35" s="145" t="s">
        <v>111</v>
      </c>
      <c r="F35" s="171">
        <v>0</v>
      </c>
    </row>
    <row r="36" ht="15.4" customHeight="1" spans="1:6">
      <c r="A36" s="157" t="s">
        <v>5</v>
      </c>
      <c r="B36" s="145" t="s">
        <v>112</v>
      </c>
      <c r="C36" s="146" t="s">
        <v>5</v>
      </c>
      <c r="D36" s="158" t="s">
        <v>113</v>
      </c>
      <c r="E36" s="145" t="s">
        <v>114</v>
      </c>
      <c r="F36" s="171">
        <v>370502057.88</v>
      </c>
    </row>
    <row r="37" ht="15.4" customHeight="1" spans="1:6">
      <c r="A37" s="157" t="s">
        <v>5</v>
      </c>
      <c r="B37" s="145" t="s">
        <v>115</v>
      </c>
      <c r="C37" s="146" t="s">
        <v>5</v>
      </c>
      <c r="D37" s="158" t="s">
        <v>100</v>
      </c>
      <c r="E37" s="175" t="s">
        <v>116</v>
      </c>
      <c r="F37" s="171">
        <v>0</v>
      </c>
    </row>
    <row r="38" ht="15.4" customHeight="1" spans="1:6">
      <c r="A38" s="157" t="s">
        <v>5</v>
      </c>
      <c r="B38" s="145" t="s">
        <v>117</v>
      </c>
      <c r="C38" s="146" t="s">
        <v>5</v>
      </c>
      <c r="D38" s="158" t="s">
        <v>104</v>
      </c>
      <c r="E38" s="175" t="s">
        <v>118</v>
      </c>
      <c r="F38" s="171">
        <v>370502057.88</v>
      </c>
    </row>
    <row r="39" ht="15.4" customHeight="1" spans="1:6">
      <c r="A39" s="157" t="s">
        <v>5</v>
      </c>
      <c r="B39" s="145" t="s">
        <v>119</v>
      </c>
      <c r="C39" s="146" t="s">
        <v>5</v>
      </c>
      <c r="D39" s="158" t="s">
        <v>108</v>
      </c>
      <c r="E39" s="175" t="s">
        <v>120</v>
      </c>
      <c r="F39" s="171">
        <v>0</v>
      </c>
    </row>
    <row r="40" ht="15.4" customHeight="1" spans="1:6">
      <c r="A40" s="173" t="s">
        <v>121</v>
      </c>
      <c r="B40" s="145" t="s">
        <v>122</v>
      </c>
      <c r="C40" s="171">
        <v>458953791.59</v>
      </c>
      <c r="D40" s="174" t="s">
        <v>121</v>
      </c>
      <c r="E40" s="145" t="s">
        <v>123</v>
      </c>
      <c r="F40" s="171">
        <v>458953791.59</v>
      </c>
    </row>
    <row r="41" ht="15.4" customHeight="1" spans="1:6">
      <c r="A41" s="167" t="s">
        <v>124</v>
      </c>
      <c r="B41" s="168" t="s">
        <v>5</v>
      </c>
      <c r="C41" s="168" t="s">
        <v>5</v>
      </c>
      <c r="D41" s="168" t="s">
        <v>5</v>
      </c>
      <c r="E41" s="168" t="s">
        <v>5</v>
      </c>
      <c r="F41" s="168" t="s">
        <v>5</v>
      </c>
    </row>
  </sheetData>
  <mergeCells count="3">
    <mergeCell ref="A4:C4"/>
    <mergeCell ref="D4:F4"/>
    <mergeCell ref="A41:F41"/>
  </mergeCells>
  <pageMargins left="0" right="0"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91"/>
  <sheetViews>
    <sheetView topLeftCell="A28" workbookViewId="0">
      <selection activeCell="R22" sqref="R22"/>
    </sheetView>
  </sheetViews>
  <sheetFormatPr defaultColWidth="10.2666666666667" defaultRowHeight="14.25"/>
  <cols>
    <col min="1" max="1" width="4.26666666666667" style="47" customWidth="1"/>
    <col min="2" max="2" width="11.8190476190476" style="47" customWidth="1"/>
    <col min="3" max="3" width="8.26666666666667" style="47" customWidth="1"/>
    <col min="4" max="4" width="9.26666666666667" style="47" customWidth="1"/>
    <col min="5" max="5" width="15.4571428571429" style="47" customWidth="1"/>
    <col min="6" max="6" width="12.1809523809524" style="47" customWidth="1"/>
    <col min="7" max="7" width="8.18095238095238" style="47" customWidth="1"/>
    <col min="8" max="8" width="5.72380952380952" style="47" customWidth="1"/>
    <col min="9" max="9" width="7.45714285714286" style="47" customWidth="1"/>
    <col min="10" max="11" width="6.18095238095238" style="47" customWidth="1"/>
    <col min="12" max="12" width="14" style="47" customWidth="1"/>
    <col min="13" max="13" width="14.5428571428571" style="47" customWidth="1"/>
    <col min="14" max="14" width="9" style="47" customWidth="1"/>
    <col min="15" max="15" width="7.45714285714286" style="47" customWidth="1"/>
    <col min="16" max="16" width="6.54285714285714" style="47" customWidth="1"/>
    <col min="17" max="17" width="15.7238095238095" style="47" customWidth="1"/>
    <col min="18" max="18" width="12" style="47" customWidth="1"/>
    <col min="19" max="19" width="15.4571428571429" style="47" customWidth="1"/>
    <col min="20" max="20" width="6.81904761904762" style="47" customWidth="1"/>
    <col min="21" max="21" width="14.1809523809524" style="47" customWidth="1"/>
    <col min="22" max="22" width="11.2666666666667" style="47" customWidth="1"/>
    <col min="23" max="23" width="10.2666666666667" style="47"/>
    <col min="24" max="24" width="18" style="47" customWidth="1"/>
    <col min="25" max="25" width="18.4571428571429" style="47" customWidth="1"/>
    <col min="26" max="16384" width="10.2666666666667" style="47"/>
  </cols>
  <sheetData>
    <row r="1" ht="43.5" customHeight="1" spans="1:25">
      <c r="A1" s="85" t="s">
        <v>509</v>
      </c>
      <c r="B1" s="85"/>
      <c r="C1" s="85"/>
      <c r="D1" s="85"/>
      <c r="E1" s="85"/>
      <c r="F1" s="85"/>
      <c r="G1" s="85"/>
      <c r="H1" s="85"/>
      <c r="I1" s="85"/>
      <c r="J1" s="85"/>
      <c r="K1" s="85"/>
      <c r="L1" s="85"/>
      <c r="M1" s="85"/>
      <c r="N1" s="85"/>
      <c r="O1" s="85"/>
      <c r="P1" s="85"/>
      <c r="Q1" s="85"/>
      <c r="R1" s="85"/>
      <c r="S1" s="85"/>
      <c r="T1" s="85"/>
      <c r="U1" s="85"/>
      <c r="V1" s="85"/>
      <c r="W1" s="85"/>
      <c r="X1" s="85"/>
      <c r="Y1" s="85"/>
    </row>
    <row r="2" s="82" customFormat="1" customHeight="1" spans="1:13">
      <c r="A2" s="86" t="s">
        <v>510</v>
      </c>
      <c r="B2" s="86"/>
      <c r="C2" s="86"/>
      <c r="D2" s="86"/>
      <c r="E2" s="86"/>
      <c r="F2" s="86"/>
      <c r="G2" s="86"/>
      <c r="H2" s="86"/>
      <c r="I2" s="86"/>
      <c r="M2" s="82" t="s">
        <v>511</v>
      </c>
    </row>
    <row r="3" s="82" customFormat="1" customHeight="1" spans="1:25">
      <c r="A3" s="87" t="s">
        <v>512</v>
      </c>
      <c r="B3" s="87" t="s">
        <v>513</v>
      </c>
      <c r="C3" s="88" t="s">
        <v>514</v>
      </c>
      <c r="D3" s="88"/>
      <c r="E3" s="89" t="s">
        <v>515</v>
      </c>
      <c r="F3" s="90"/>
      <c r="G3" s="90"/>
      <c r="H3" s="90"/>
      <c r="I3" s="90"/>
      <c r="J3" s="90"/>
      <c r="K3" s="90"/>
      <c r="L3" s="90"/>
      <c r="M3" s="90"/>
      <c r="N3" s="90"/>
      <c r="O3" s="90"/>
      <c r="P3" s="110"/>
      <c r="Q3" s="88" t="s">
        <v>516</v>
      </c>
      <c r="R3" s="88"/>
      <c r="S3" s="88"/>
      <c r="T3" s="88"/>
      <c r="U3" s="88"/>
      <c r="V3" s="88"/>
      <c r="W3" s="88" t="s">
        <v>517</v>
      </c>
      <c r="X3" s="88"/>
      <c r="Y3" s="88"/>
    </row>
    <row r="4" s="82" customFormat="1" spans="1:25">
      <c r="A4" s="87"/>
      <c r="B4" s="87"/>
      <c r="C4" s="88"/>
      <c r="D4" s="88"/>
      <c r="E4" s="87" t="s">
        <v>518</v>
      </c>
      <c r="F4" s="87" t="s">
        <v>519</v>
      </c>
      <c r="G4" s="87" t="s">
        <v>520</v>
      </c>
      <c r="H4" s="91" t="s">
        <v>521</v>
      </c>
      <c r="I4" s="91"/>
      <c r="J4" s="91"/>
      <c r="K4" s="91"/>
      <c r="L4" s="87" t="s">
        <v>522</v>
      </c>
      <c r="M4" s="111" t="s">
        <v>521</v>
      </c>
      <c r="N4" s="112"/>
      <c r="O4" s="112"/>
      <c r="P4" s="113"/>
      <c r="Q4" s="88" t="s">
        <v>523</v>
      </c>
      <c r="R4" s="88"/>
      <c r="S4" s="88"/>
      <c r="T4" s="88" t="s">
        <v>524</v>
      </c>
      <c r="U4" s="88"/>
      <c r="V4" s="88"/>
      <c r="W4" s="87" t="s">
        <v>525</v>
      </c>
      <c r="X4" s="87" t="s">
        <v>526</v>
      </c>
      <c r="Y4" s="87" t="s">
        <v>527</v>
      </c>
    </row>
    <row r="5" s="83" customFormat="1" ht="71.25" spans="1:25">
      <c r="A5" s="87"/>
      <c r="B5" s="87"/>
      <c r="C5" s="87" t="s">
        <v>528</v>
      </c>
      <c r="D5" s="87" t="s">
        <v>529</v>
      </c>
      <c r="E5" s="87"/>
      <c r="F5" s="87"/>
      <c r="G5" s="87"/>
      <c r="H5" s="87" t="s">
        <v>530</v>
      </c>
      <c r="I5" s="87" t="s">
        <v>531</v>
      </c>
      <c r="J5" s="87" t="s">
        <v>532</v>
      </c>
      <c r="K5" s="87" t="s">
        <v>533</v>
      </c>
      <c r="L5" s="87"/>
      <c r="M5" s="87" t="s">
        <v>530</v>
      </c>
      <c r="N5" s="87" t="s">
        <v>531</v>
      </c>
      <c r="O5" s="87" t="s">
        <v>532</v>
      </c>
      <c r="P5" s="87" t="s">
        <v>533</v>
      </c>
      <c r="Q5" s="87" t="s">
        <v>534</v>
      </c>
      <c r="R5" s="87" t="s">
        <v>535</v>
      </c>
      <c r="S5" s="87" t="s">
        <v>536</v>
      </c>
      <c r="T5" s="87" t="s">
        <v>534</v>
      </c>
      <c r="U5" s="87" t="s">
        <v>535</v>
      </c>
      <c r="V5" s="87" t="s">
        <v>536</v>
      </c>
      <c r="W5" s="87"/>
      <c r="X5" s="87"/>
      <c r="Y5" s="87"/>
    </row>
    <row r="6" s="84" customFormat="1" ht="64" customHeight="1" spans="1:25">
      <c r="A6" s="62">
        <v>1</v>
      </c>
      <c r="B6" s="62" t="s">
        <v>537</v>
      </c>
      <c r="C6" s="62" t="s">
        <v>538</v>
      </c>
      <c r="D6" s="62" t="s">
        <v>539</v>
      </c>
      <c r="E6" s="92">
        <v>43101</v>
      </c>
      <c r="F6" s="93">
        <v>43435</v>
      </c>
      <c r="G6" s="62">
        <v>619.21</v>
      </c>
      <c r="H6" s="62">
        <v>619.21</v>
      </c>
      <c r="I6" s="62"/>
      <c r="J6" s="62"/>
      <c r="K6" s="62"/>
      <c r="L6" s="62">
        <v>619.21</v>
      </c>
      <c r="M6" s="62">
        <v>619.21</v>
      </c>
      <c r="N6" s="62"/>
      <c r="O6" s="62"/>
      <c r="P6" s="62"/>
      <c r="Q6" s="62" t="s">
        <v>540</v>
      </c>
      <c r="R6" s="62"/>
      <c r="S6" s="62">
        <v>476.24</v>
      </c>
      <c r="T6" s="62"/>
      <c r="U6" s="62"/>
      <c r="V6" s="62"/>
      <c r="W6" s="62" t="s">
        <v>541</v>
      </c>
      <c r="X6" s="62" t="s">
        <v>542</v>
      </c>
      <c r="Y6" s="62" t="s">
        <v>543</v>
      </c>
    </row>
    <row r="7" s="84" customFormat="1" ht="78" customHeight="1" spans="1:25">
      <c r="A7" s="62">
        <v>2</v>
      </c>
      <c r="B7" s="62" t="s">
        <v>544</v>
      </c>
      <c r="C7" s="62" t="s">
        <v>538</v>
      </c>
      <c r="D7" s="62" t="s">
        <v>539</v>
      </c>
      <c r="E7" s="92">
        <v>43101</v>
      </c>
      <c r="F7" s="93">
        <v>43435</v>
      </c>
      <c r="G7" s="62">
        <v>488.08</v>
      </c>
      <c r="H7" s="62"/>
      <c r="I7" s="62">
        <v>488.08</v>
      </c>
      <c r="J7" s="62"/>
      <c r="K7" s="62"/>
      <c r="L7" s="62">
        <v>488.08</v>
      </c>
      <c r="M7" s="62"/>
      <c r="N7" s="62">
        <v>488.08</v>
      </c>
      <c r="O7" s="62"/>
      <c r="P7" s="62"/>
      <c r="Q7" s="62" t="s">
        <v>540</v>
      </c>
      <c r="R7" s="62"/>
      <c r="S7" s="62">
        <v>460.5</v>
      </c>
      <c r="T7" s="62"/>
      <c r="U7" s="62"/>
      <c r="V7" s="62"/>
      <c r="W7" s="62" t="s">
        <v>541</v>
      </c>
      <c r="X7" s="62" t="s">
        <v>542</v>
      </c>
      <c r="Y7" s="62" t="s">
        <v>543</v>
      </c>
    </row>
    <row r="8" s="84" customFormat="1" ht="91" customHeight="1" spans="1:25">
      <c r="A8" s="62">
        <v>3</v>
      </c>
      <c r="B8" s="62" t="s">
        <v>545</v>
      </c>
      <c r="C8" s="62" t="s">
        <v>538</v>
      </c>
      <c r="D8" s="62" t="s">
        <v>539</v>
      </c>
      <c r="E8" s="92">
        <v>43102</v>
      </c>
      <c r="F8" s="93">
        <v>43436</v>
      </c>
      <c r="G8" s="62">
        <v>110</v>
      </c>
      <c r="H8" s="62">
        <v>110</v>
      </c>
      <c r="I8" s="62"/>
      <c r="J8" s="62"/>
      <c r="K8" s="62"/>
      <c r="L8" s="114">
        <v>110</v>
      </c>
      <c r="M8" s="62">
        <v>110</v>
      </c>
      <c r="N8" s="62"/>
      <c r="O8" s="62"/>
      <c r="P8" s="62"/>
      <c r="Q8" s="62" t="s">
        <v>546</v>
      </c>
      <c r="R8" s="62">
        <v>8.6</v>
      </c>
      <c r="S8" s="62">
        <v>8.6</v>
      </c>
      <c r="T8" s="62" t="s">
        <v>546</v>
      </c>
      <c r="U8" s="62">
        <v>100.6</v>
      </c>
      <c r="V8" s="62">
        <v>100.6</v>
      </c>
      <c r="W8" s="62" t="s">
        <v>541</v>
      </c>
      <c r="X8" s="62" t="s">
        <v>542</v>
      </c>
      <c r="Y8" s="62" t="s">
        <v>547</v>
      </c>
    </row>
    <row r="9" s="84" customFormat="1" ht="89.15" customHeight="1" spans="1:25">
      <c r="A9" s="62">
        <v>4</v>
      </c>
      <c r="B9" s="62" t="s">
        <v>548</v>
      </c>
      <c r="C9" s="62" t="s">
        <v>538</v>
      </c>
      <c r="D9" s="62" t="s">
        <v>539</v>
      </c>
      <c r="E9" s="92">
        <v>43103</v>
      </c>
      <c r="F9" s="93">
        <v>43437</v>
      </c>
      <c r="G9" s="62">
        <v>42</v>
      </c>
      <c r="H9" s="62"/>
      <c r="I9" s="62">
        <v>42</v>
      </c>
      <c r="J9" s="62"/>
      <c r="K9" s="62"/>
      <c r="L9" s="114">
        <v>42</v>
      </c>
      <c r="M9" s="62"/>
      <c r="N9" s="62">
        <v>42</v>
      </c>
      <c r="O9" s="62"/>
      <c r="P9" s="62"/>
      <c r="Q9" s="62"/>
      <c r="R9" s="62"/>
      <c r="S9" s="62"/>
      <c r="T9" s="62"/>
      <c r="U9" s="62"/>
      <c r="V9" s="62"/>
      <c r="W9" s="62" t="s">
        <v>541</v>
      </c>
      <c r="X9" s="62" t="s">
        <v>542</v>
      </c>
      <c r="Y9" s="62" t="s">
        <v>547</v>
      </c>
    </row>
    <row r="10" s="84" customFormat="1" ht="68.15" customHeight="1" spans="1:25">
      <c r="A10" s="62">
        <v>5</v>
      </c>
      <c r="B10" s="62" t="s">
        <v>549</v>
      </c>
      <c r="C10" s="62" t="s">
        <v>550</v>
      </c>
      <c r="D10" s="62" t="s">
        <v>551</v>
      </c>
      <c r="E10" s="92">
        <v>43104</v>
      </c>
      <c r="F10" s="93">
        <v>43438</v>
      </c>
      <c r="G10" s="62">
        <v>1958.8</v>
      </c>
      <c r="H10" s="62">
        <v>1958.8</v>
      </c>
      <c r="I10" s="62"/>
      <c r="J10" s="62"/>
      <c r="K10" s="62"/>
      <c r="L10" s="62">
        <v>1958.8</v>
      </c>
      <c r="M10" s="62">
        <v>1958.8</v>
      </c>
      <c r="N10" s="62"/>
      <c r="O10" s="62"/>
      <c r="P10" s="62"/>
      <c r="Q10" s="62" t="s">
        <v>549</v>
      </c>
      <c r="R10" s="62"/>
      <c r="S10" s="62">
        <v>454.97</v>
      </c>
      <c r="T10" s="62"/>
      <c r="U10" s="62"/>
      <c r="V10" s="62"/>
      <c r="W10" s="62" t="s">
        <v>541</v>
      </c>
      <c r="X10" s="62" t="s">
        <v>542</v>
      </c>
      <c r="Y10" s="62" t="s">
        <v>543</v>
      </c>
    </row>
    <row r="11" s="84" customFormat="1" ht="58" customHeight="1" spans="1:25">
      <c r="A11" s="62">
        <v>6</v>
      </c>
      <c r="B11" s="94" t="s">
        <v>552</v>
      </c>
      <c r="C11" s="94" t="s">
        <v>553</v>
      </c>
      <c r="D11" s="94" t="s">
        <v>554</v>
      </c>
      <c r="E11" s="95">
        <v>42795</v>
      </c>
      <c r="F11" s="95">
        <v>43132</v>
      </c>
      <c r="G11" s="94">
        <v>25.748</v>
      </c>
      <c r="H11" s="94"/>
      <c r="I11" s="94">
        <v>25.748</v>
      </c>
      <c r="J11" s="94"/>
      <c r="K11" s="94"/>
      <c r="L11" s="115">
        <v>25.747</v>
      </c>
      <c r="M11" s="94"/>
      <c r="N11" s="94">
        <v>25.748</v>
      </c>
      <c r="O11" s="94"/>
      <c r="P11" s="94"/>
      <c r="Q11" s="94" t="s">
        <v>555</v>
      </c>
      <c r="R11" s="94"/>
      <c r="S11" s="94">
        <v>25.748</v>
      </c>
      <c r="T11" s="94"/>
      <c r="U11" s="94"/>
      <c r="V11" s="94"/>
      <c r="W11" s="94" t="s">
        <v>541</v>
      </c>
      <c r="X11" s="94" t="s">
        <v>556</v>
      </c>
      <c r="Y11" s="94" t="s">
        <v>543</v>
      </c>
    </row>
    <row r="12" s="84" customFormat="1" ht="58" customHeight="1" spans="1:25">
      <c r="A12" s="62">
        <v>7</v>
      </c>
      <c r="B12" s="94" t="s">
        <v>552</v>
      </c>
      <c r="C12" s="94" t="s">
        <v>553</v>
      </c>
      <c r="D12" s="94" t="s">
        <v>554</v>
      </c>
      <c r="E12" s="95">
        <v>42795</v>
      </c>
      <c r="F12" s="96">
        <v>43132</v>
      </c>
      <c r="G12" s="94">
        <v>126.5</v>
      </c>
      <c r="H12" s="94"/>
      <c r="I12" s="94">
        <v>126.5</v>
      </c>
      <c r="J12" s="94"/>
      <c r="K12" s="94"/>
      <c r="L12" s="115">
        <v>126.5</v>
      </c>
      <c r="M12" s="94"/>
      <c r="N12" s="94">
        <v>126.5</v>
      </c>
      <c r="O12" s="94"/>
      <c r="P12" s="94"/>
      <c r="Q12" s="94" t="s">
        <v>555</v>
      </c>
      <c r="R12" s="94"/>
      <c r="S12" s="94">
        <v>54.252</v>
      </c>
      <c r="T12" s="94"/>
      <c r="U12" s="94"/>
      <c r="V12" s="94"/>
      <c r="W12" s="94" t="s">
        <v>541</v>
      </c>
      <c r="X12" s="94" t="s">
        <v>556</v>
      </c>
      <c r="Y12" s="94" t="s">
        <v>543</v>
      </c>
    </row>
    <row r="13" s="84" customFormat="1" ht="58" customHeight="1" spans="1:25">
      <c r="A13" s="62">
        <v>8</v>
      </c>
      <c r="B13" s="94" t="s">
        <v>557</v>
      </c>
      <c r="C13" s="94" t="s">
        <v>553</v>
      </c>
      <c r="D13" s="94" t="s">
        <v>554</v>
      </c>
      <c r="E13" s="95">
        <v>43282</v>
      </c>
      <c r="F13" s="96">
        <v>43160</v>
      </c>
      <c r="G13" s="94">
        <v>10</v>
      </c>
      <c r="H13" s="94"/>
      <c r="I13" s="94">
        <v>10</v>
      </c>
      <c r="J13" s="94"/>
      <c r="K13" s="94"/>
      <c r="L13" s="115">
        <v>10</v>
      </c>
      <c r="M13" s="94"/>
      <c r="N13" s="94">
        <v>10</v>
      </c>
      <c r="O13" s="94"/>
      <c r="P13" s="94"/>
      <c r="Q13" s="94" t="s">
        <v>558</v>
      </c>
      <c r="R13" s="94"/>
      <c r="S13" s="94">
        <v>10</v>
      </c>
      <c r="T13" s="94"/>
      <c r="U13" s="94"/>
      <c r="V13" s="94"/>
      <c r="W13" s="94" t="s">
        <v>541</v>
      </c>
      <c r="X13" s="94" t="s">
        <v>559</v>
      </c>
      <c r="Y13" s="94"/>
    </row>
    <row r="14" s="84" customFormat="1" ht="58" customHeight="1" spans="1:25">
      <c r="A14" s="62">
        <v>9</v>
      </c>
      <c r="B14" s="94" t="s">
        <v>560</v>
      </c>
      <c r="C14" s="94" t="s">
        <v>553</v>
      </c>
      <c r="D14" s="94" t="s">
        <v>554</v>
      </c>
      <c r="E14" s="95">
        <v>42736</v>
      </c>
      <c r="F14" s="96">
        <v>43160</v>
      </c>
      <c r="G14" s="94">
        <v>10</v>
      </c>
      <c r="H14" s="94"/>
      <c r="I14" s="94">
        <v>10</v>
      </c>
      <c r="J14" s="94"/>
      <c r="K14" s="94"/>
      <c r="L14" s="115">
        <v>10</v>
      </c>
      <c r="M14" s="94"/>
      <c r="N14" s="94">
        <v>10</v>
      </c>
      <c r="O14" s="94"/>
      <c r="P14" s="94"/>
      <c r="Q14" s="94" t="s">
        <v>561</v>
      </c>
      <c r="R14" s="94"/>
      <c r="S14" s="94">
        <v>10</v>
      </c>
      <c r="T14" s="94"/>
      <c r="U14" s="94"/>
      <c r="V14" s="94"/>
      <c r="W14" s="94" t="s">
        <v>541</v>
      </c>
      <c r="X14" s="94" t="s">
        <v>559</v>
      </c>
      <c r="Y14" s="94"/>
    </row>
    <row r="15" s="84" customFormat="1" ht="58" customHeight="1" spans="1:25">
      <c r="A15" s="62">
        <v>10</v>
      </c>
      <c r="B15" s="62" t="s">
        <v>562</v>
      </c>
      <c r="C15" s="62" t="s">
        <v>563</v>
      </c>
      <c r="D15" s="62" t="s">
        <v>564</v>
      </c>
      <c r="E15" s="92">
        <v>43101</v>
      </c>
      <c r="F15" s="93">
        <v>43435</v>
      </c>
      <c r="G15" s="62">
        <v>200</v>
      </c>
      <c r="H15" s="62">
        <v>200</v>
      </c>
      <c r="I15" s="62"/>
      <c r="J15" s="62"/>
      <c r="K15" s="62"/>
      <c r="L15" s="62">
        <v>200</v>
      </c>
      <c r="M15" s="62">
        <v>200</v>
      </c>
      <c r="N15" s="62"/>
      <c r="O15" s="62"/>
      <c r="P15" s="62"/>
      <c r="Q15" s="62" t="s">
        <v>565</v>
      </c>
      <c r="R15" s="62"/>
      <c r="S15" s="62">
        <v>8.58</v>
      </c>
      <c r="T15" s="62"/>
      <c r="U15" s="62"/>
      <c r="V15" s="62"/>
      <c r="W15" s="62" t="s">
        <v>541</v>
      </c>
      <c r="X15" s="62" t="s">
        <v>542</v>
      </c>
      <c r="Y15" s="62" t="s">
        <v>543</v>
      </c>
    </row>
    <row r="16" s="84" customFormat="1" ht="58" customHeight="1" spans="1:25">
      <c r="A16" s="62">
        <v>11</v>
      </c>
      <c r="B16" s="62" t="s">
        <v>566</v>
      </c>
      <c r="C16" s="62" t="s">
        <v>563</v>
      </c>
      <c r="D16" s="62" t="s">
        <v>564</v>
      </c>
      <c r="E16" s="92">
        <v>43101</v>
      </c>
      <c r="F16" s="93">
        <v>43435</v>
      </c>
      <c r="G16" s="62">
        <v>50</v>
      </c>
      <c r="H16" s="62"/>
      <c r="I16" s="62">
        <v>50</v>
      </c>
      <c r="J16" s="62"/>
      <c r="K16" s="62"/>
      <c r="L16" s="62">
        <v>50</v>
      </c>
      <c r="M16" s="62"/>
      <c r="N16" s="62">
        <v>50</v>
      </c>
      <c r="O16" s="62"/>
      <c r="P16" s="62"/>
      <c r="Q16" s="62" t="s">
        <v>566</v>
      </c>
      <c r="R16" s="62"/>
      <c r="S16" s="62">
        <v>11.72</v>
      </c>
      <c r="T16" s="62"/>
      <c r="U16" s="62"/>
      <c r="V16" s="62"/>
      <c r="W16" s="62" t="s">
        <v>541</v>
      </c>
      <c r="X16" s="62" t="s">
        <v>542</v>
      </c>
      <c r="Y16" s="62" t="s">
        <v>543</v>
      </c>
    </row>
    <row r="17" s="84" customFormat="1" ht="96" customHeight="1" spans="1:25">
      <c r="A17" s="62">
        <v>12</v>
      </c>
      <c r="B17" s="62" t="s">
        <v>567</v>
      </c>
      <c r="C17" s="62" t="s">
        <v>563</v>
      </c>
      <c r="D17" s="62" t="s">
        <v>564</v>
      </c>
      <c r="E17" s="92">
        <v>43102</v>
      </c>
      <c r="F17" s="93">
        <v>43436</v>
      </c>
      <c r="G17" s="62">
        <v>93.58</v>
      </c>
      <c r="H17" s="62">
        <v>93.58</v>
      </c>
      <c r="I17" s="62"/>
      <c r="J17" s="62"/>
      <c r="K17" s="62"/>
      <c r="L17" s="114">
        <v>93.58</v>
      </c>
      <c r="M17" s="62">
        <v>93.58</v>
      </c>
      <c r="N17" s="62"/>
      <c r="O17" s="62"/>
      <c r="P17" s="62"/>
      <c r="Q17" s="62" t="s">
        <v>567</v>
      </c>
      <c r="R17" s="62"/>
      <c r="S17" s="62">
        <v>50</v>
      </c>
      <c r="T17" s="62"/>
      <c r="U17" s="62"/>
      <c r="V17" s="62"/>
      <c r="W17" s="62" t="s">
        <v>541</v>
      </c>
      <c r="X17" s="62" t="s">
        <v>542</v>
      </c>
      <c r="Y17" s="62" t="s">
        <v>547</v>
      </c>
    </row>
    <row r="18" s="84" customFormat="1" ht="58" customHeight="1" spans="1:25">
      <c r="A18" s="62">
        <v>13</v>
      </c>
      <c r="B18" s="62" t="s">
        <v>562</v>
      </c>
      <c r="C18" s="62" t="s">
        <v>563</v>
      </c>
      <c r="D18" s="62" t="s">
        <v>564</v>
      </c>
      <c r="E18" s="92">
        <v>43103</v>
      </c>
      <c r="F18" s="93">
        <v>43437</v>
      </c>
      <c r="G18" s="62">
        <v>400</v>
      </c>
      <c r="H18" s="62">
        <v>400</v>
      </c>
      <c r="I18" s="62"/>
      <c r="J18" s="62"/>
      <c r="K18" s="62"/>
      <c r="L18" s="114"/>
      <c r="M18" s="62"/>
      <c r="N18" s="62"/>
      <c r="O18" s="62"/>
      <c r="P18" s="62"/>
      <c r="Q18" s="62" t="s">
        <v>565</v>
      </c>
      <c r="R18" s="62"/>
      <c r="S18" s="62">
        <v>157.05</v>
      </c>
      <c r="T18" s="62"/>
      <c r="U18" s="62"/>
      <c r="V18" s="62"/>
      <c r="W18" s="62" t="s">
        <v>541</v>
      </c>
      <c r="X18" s="62" t="s">
        <v>542</v>
      </c>
      <c r="Y18" s="62" t="s">
        <v>547</v>
      </c>
    </row>
    <row r="19" s="84" customFormat="1" ht="58" customHeight="1" spans="1:25">
      <c r="A19" s="62">
        <v>14</v>
      </c>
      <c r="B19" s="62" t="s">
        <v>562</v>
      </c>
      <c r="C19" s="62" t="s">
        <v>563</v>
      </c>
      <c r="D19" s="62" t="s">
        <v>564</v>
      </c>
      <c r="E19" s="92">
        <v>43104</v>
      </c>
      <c r="F19" s="93">
        <v>43438</v>
      </c>
      <c r="G19" s="62">
        <v>420</v>
      </c>
      <c r="H19" s="62">
        <v>420</v>
      </c>
      <c r="I19" s="62"/>
      <c r="J19" s="62"/>
      <c r="K19" s="62"/>
      <c r="L19" s="62">
        <v>420</v>
      </c>
      <c r="M19" s="62">
        <v>420</v>
      </c>
      <c r="N19" s="62"/>
      <c r="O19" s="62"/>
      <c r="P19" s="62"/>
      <c r="Q19" s="62" t="s">
        <v>565</v>
      </c>
      <c r="R19" s="62"/>
      <c r="S19" s="62">
        <v>101.35</v>
      </c>
      <c r="T19" s="62"/>
      <c r="U19" s="62"/>
      <c r="V19" s="62"/>
      <c r="W19" s="62" t="s">
        <v>541</v>
      </c>
      <c r="X19" s="62" t="s">
        <v>542</v>
      </c>
      <c r="Y19" s="62" t="s">
        <v>543</v>
      </c>
    </row>
    <row r="20" s="84" customFormat="1" ht="65.15" customHeight="1" spans="1:25">
      <c r="A20" s="62">
        <v>15</v>
      </c>
      <c r="B20" s="62" t="s">
        <v>568</v>
      </c>
      <c r="C20" s="62" t="s">
        <v>569</v>
      </c>
      <c r="D20" s="62" t="s">
        <v>570</v>
      </c>
      <c r="E20" s="92">
        <v>43105</v>
      </c>
      <c r="F20" s="93">
        <v>43439</v>
      </c>
      <c r="G20" s="62">
        <v>180</v>
      </c>
      <c r="H20" s="62"/>
      <c r="I20" s="62">
        <v>180</v>
      </c>
      <c r="J20" s="62"/>
      <c r="K20" s="62"/>
      <c r="L20" s="114">
        <v>180</v>
      </c>
      <c r="M20" s="62"/>
      <c r="N20" s="62">
        <v>180</v>
      </c>
      <c r="O20" s="62"/>
      <c r="P20" s="62"/>
      <c r="Q20" s="62" t="s">
        <v>571</v>
      </c>
      <c r="R20" s="62"/>
      <c r="S20" s="62">
        <v>180</v>
      </c>
      <c r="T20" s="62"/>
      <c r="U20" s="62"/>
      <c r="V20" s="62"/>
      <c r="W20" s="62" t="s">
        <v>541</v>
      </c>
      <c r="X20" s="62" t="s">
        <v>572</v>
      </c>
      <c r="Y20" s="62" t="s">
        <v>543</v>
      </c>
    </row>
    <row r="21" s="84" customFormat="1" ht="43" customHeight="1" spans="1:25">
      <c r="A21" s="62">
        <v>16</v>
      </c>
      <c r="B21" s="62" t="s">
        <v>573</v>
      </c>
      <c r="C21" s="62" t="s">
        <v>574</v>
      </c>
      <c r="D21" s="62" t="s">
        <v>575</v>
      </c>
      <c r="E21" s="92">
        <v>43105</v>
      </c>
      <c r="F21" s="93">
        <v>43439</v>
      </c>
      <c r="G21" s="62">
        <v>24</v>
      </c>
      <c r="H21" s="62"/>
      <c r="I21" s="62"/>
      <c r="J21" s="62">
        <v>24</v>
      </c>
      <c r="K21" s="62"/>
      <c r="L21" s="114">
        <v>24</v>
      </c>
      <c r="M21" s="62"/>
      <c r="N21" s="62"/>
      <c r="O21" s="114">
        <v>24</v>
      </c>
      <c r="P21" s="62"/>
      <c r="Q21" s="62" t="s">
        <v>573</v>
      </c>
      <c r="R21" s="62"/>
      <c r="S21" s="62">
        <v>24</v>
      </c>
      <c r="T21" s="62"/>
      <c r="U21" s="62"/>
      <c r="V21" s="62"/>
      <c r="W21" s="62" t="s">
        <v>541</v>
      </c>
      <c r="X21" s="62" t="s">
        <v>572</v>
      </c>
      <c r="Y21" s="62"/>
    </row>
    <row r="22" s="84" customFormat="1" ht="39" customHeight="1" spans="1:25">
      <c r="A22" s="62">
        <v>17</v>
      </c>
      <c r="B22" s="62" t="s">
        <v>576</v>
      </c>
      <c r="C22" s="62" t="s">
        <v>574</v>
      </c>
      <c r="D22" s="62" t="s">
        <v>575</v>
      </c>
      <c r="E22" s="92">
        <v>43105</v>
      </c>
      <c r="F22" s="93">
        <v>43439</v>
      </c>
      <c r="G22" s="62">
        <v>40.53</v>
      </c>
      <c r="H22" s="62">
        <v>40.53</v>
      </c>
      <c r="I22" s="62"/>
      <c r="J22" s="62"/>
      <c r="K22" s="62"/>
      <c r="L22" s="62">
        <v>40.53</v>
      </c>
      <c r="M22" s="62">
        <v>40.53</v>
      </c>
      <c r="N22" s="62"/>
      <c r="O22" s="62"/>
      <c r="P22" s="62"/>
      <c r="Q22" s="62" t="s">
        <v>576</v>
      </c>
      <c r="R22" s="62"/>
      <c r="S22" s="62">
        <v>40.53</v>
      </c>
      <c r="T22" s="62"/>
      <c r="U22" s="62"/>
      <c r="V22" s="62"/>
      <c r="W22" s="62" t="s">
        <v>541</v>
      </c>
      <c r="X22" s="62" t="s">
        <v>572</v>
      </c>
      <c r="Y22" s="62"/>
    </row>
    <row r="23" s="84" customFormat="1" ht="109" customHeight="1" spans="1:25">
      <c r="A23" s="62">
        <v>18</v>
      </c>
      <c r="B23" s="97" t="s">
        <v>577</v>
      </c>
      <c r="C23" s="97" t="s">
        <v>578</v>
      </c>
      <c r="D23" s="97" t="s">
        <v>579</v>
      </c>
      <c r="E23" s="98">
        <v>42156</v>
      </c>
      <c r="F23" s="99">
        <v>42461</v>
      </c>
      <c r="G23" s="100">
        <f t="shared" ref="G23:G27" si="0">H23</f>
        <v>300</v>
      </c>
      <c r="H23" s="100">
        <v>300</v>
      </c>
      <c r="I23" s="100"/>
      <c r="J23" s="100"/>
      <c r="K23" s="100"/>
      <c r="L23" s="116">
        <v>300</v>
      </c>
      <c r="M23" s="100">
        <v>300</v>
      </c>
      <c r="N23" s="100"/>
      <c r="O23" s="100"/>
      <c r="P23" s="97"/>
      <c r="Q23" s="119" t="s">
        <v>580</v>
      </c>
      <c r="R23" s="100">
        <v>300</v>
      </c>
      <c r="S23" s="100">
        <v>300</v>
      </c>
      <c r="T23" s="62"/>
      <c r="U23" s="100"/>
      <c r="V23" s="100"/>
      <c r="W23" s="97" t="s">
        <v>581</v>
      </c>
      <c r="X23" s="57" t="s">
        <v>556</v>
      </c>
      <c r="Y23" s="123" t="s">
        <v>582</v>
      </c>
    </row>
    <row r="24" s="84" customFormat="1" ht="111" customHeight="1" spans="1:25">
      <c r="A24" s="62">
        <v>19</v>
      </c>
      <c r="B24" s="101" t="s">
        <v>583</v>
      </c>
      <c r="C24" s="101" t="s">
        <v>578</v>
      </c>
      <c r="D24" s="101" t="s">
        <v>579</v>
      </c>
      <c r="E24" s="102">
        <v>42248</v>
      </c>
      <c r="F24" s="103">
        <v>43101</v>
      </c>
      <c r="G24" s="100">
        <f t="shared" si="0"/>
        <v>7325.4802</v>
      </c>
      <c r="H24" s="104">
        <f>3099.355+446.1252+1260+2520</f>
        <v>7325.4802</v>
      </c>
      <c r="I24" s="104"/>
      <c r="J24" s="104"/>
      <c r="K24" s="104"/>
      <c r="L24" s="104">
        <v>4369.031135</v>
      </c>
      <c r="M24" s="104">
        <v>4369.031135</v>
      </c>
      <c r="N24" s="104"/>
      <c r="O24" s="100"/>
      <c r="P24" s="101"/>
      <c r="Q24" s="120" t="s">
        <v>584</v>
      </c>
      <c r="R24" s="104">
        <f>3099.355+2520</f>
        <v>5619.355</v>
      </c>
      <c r="S24" s="121">
        <v>4098.574174</v>
      </c>
      <c r="T24" s="101" t="s">
        <v>585</v>
      </c>
      <c r="U24" s="104">
        <f>446.1252+1260</f>
        <v>1706.1252</v>
      </c>
      <c r="V24" s="122">
        <v>270.454135</v>
      </c>
      <c r="W24" s="101" t="s">
        <v>586</v>
      </c>
      <c r="X24" s="57" t="s">
        <v>556</v>
      </c>
      <c r="Y24" s="123" t="s">
        <v>582</v>
      </c>
    </row>
    <row r="25" s="84" customFormat="1" ht="123" customHeight="1" spans="1:25">
      <c r="A25" s="62">
        <v>20</v>
      </c>
      <c r="B25" s="101" t="s">
        <v>587</v>
      </c>
      <c r="C25" s="101" t="s">
        <v>578</v>
      </c>
      <c r="D25" s="101" t="s">
        <v>579</v>
      </c>
      <c r="E25" s="102">
        <v>42705</v>
      </c>
      <c r="F25" s="103" t="s">
        <v>588</v>
      </c>
      <c r="G25" s="100">
        <f t="shared" si="0"/>
        <v>5615</v>
      </c>
      <c r="H25" s="104">
        <f>2115+3500</f>
        <v>5615</v>
      </c>
      <c r="I25" s="104"/>
      <c r="J25" s="104"/>
      <c r="K25" s="104"/>
      <c r="L25" s="106">
        <v>341.183</v>
      </c>
      <c r="M25" s="106">
        <v>341.183</v>
      </c>
      <c r="N25" s="104"/>
      <c r="O25" s="100"/>
      <c r="P25" s="101"/>
      <c r="Q25" s="120" t="s">
        <v>589</v>
      </c>
      <c r="R25" s="106">
        <v>3500</v>
      </c>
      <c r="S25" s="106">
        <v>341.183</v>
      </c>
      <c r="T25" s="101" t="s">
        <v>585</v>
      </c>
      <c r="U25" s="104">
        <v>2115</v>
      </c>
      <c r="V25" s="104"/>
      <c r="W25" s="101" t="s">
        <v>590</v>
      </c>
      <c r="X25" s="57" t="s">
        <v>556</v>
      </c>
      <c r="Y25" s="123" t="s">
        <v>582</v>
      </c>
    </row>
    <row r="26" s="84" customFormat="1" ht="111" customHeight="1" spans="1:25">
      <c r="A26" s="62">
        <v>21</v>
      </c>
      <c r="B26" s="101" t="s">
        <v>591</v>
      </c>
      <c r="C26" s="101" t="s">
        <v>578</v>
      </c>
      <c r="D26" s="101" t="s">
        <v>579</v>
      </c>
      <c r="E26" s="105" t="s">
        <v>592</v>
      </c>
      <c r="F26" s="103" t="s">
        <v>588</v>
      </c>
      <c r="G26" s="100">
        <f t="shared" si="0"/>
        <v>844.71</v>
      </c>
      <c r="H26" s="106">
        <v>844.71</v>
      </c>
      <c r="I26" s="104"/>
      <c r="J26" s="104"/>
      <c r="K26" s="104"/>
      <c r="L26" s="104">
        <v>311.915</v>
      </c>
      <c r="M26" s="104">
        <v>311.915</v>
      </c>
      <c r="N26" s="104"/>
      <c r="O26" s="100"/>
      <c r="P26" s="101"/>
      <c r="Q26" s="101" t="s">
        <v>591</v>
      </c>
      <c r="R26" s="104">
        <v>844.71</v>
      </c>
      <c r="S26" s="104">
        <v>311.915</v>
      </c>
      <c r="T26" s="101"/>
      <c r="U26" s="104"/>
      <c r="V26" s="104"/>
      <c r="W26" s="101" t="s">
        <v>593</v>
      </c>
      <c r="X26" s="57" t="s">
        <v>556</v>
      </c>
      <c r="Y26" s="123" t="s">
        <v>582</v>
      </c>
    </row>
    <row r="27" s="84" customFormat="1" ht="70" customHeight="1" spans="1:25">
      <c r="A27" s="62">
        <v>22</v>
      </c>
      <c r="B27" s="101" t="s">
        <v>594</v>
      </c>
      <c r="C27" s="101" t="s">
        <v>578</v>
      </c>
      <c r="D27" s="101" t="s">
        <v>579</v>
      </c>
      <c r="E27" s="105" t="s">
        <v>595</v>
      </c>
      <c r="F27" s="103" t="s">
        <v>588</v>
      </c>
      <c r="G27" s="100">
        <f t="shared" si="0"/>
        <v>41</v>
      </c>
      <c r="H27" s="106">
        <v>41</v>
      </c>
      <c r="I27" s="104"/>
      <c r="J27" s="104"/>
      <c r="K27" s="104"/>
      <c r="L27" s="106">
        <v>41</v>
      </c>
      <c r="M27" s="106">
        <v>41</v>
      </c>
      <c r="N27" s="104"/>
      <c r="O27" s="100"/>
      <c r="P27" s="101"/>
      <c r="Q27" s="101" t="s">
        <v>594</v>
      </c>
      <c r="R27" s="104">
        <v>41</v>
      </c>
      <c r="S27" s="104">
        <v>41</v>
      </c>
      <c r="T27" s="101"/>
      <c r="U27" s="104"/>
      <c r="V27" s="104"/>
      <c r="W27" s="101"/>
      <c r="X27" s="57"/>
      <c r="Y27" s="123"/>
    </row>
    <row r="28" s="84" customFormat="1" ht="124" customHeight="1" spans="1:25">
      <c r="A28" s="62">
        <v>23</v>
      </c>
      <c r="B28" s="101" t="s">
        <v>596</v>
      </c>
      <c r="C28" s="101" t="s">
        <v>578</v>
      </c>
      <c r="D28" s="101" t="s">
        <v>579</v>
      </c>
      <c r="E28" s="107">
        <v>42370</v>
      </c>
      <c r="F28" s="103" t="s">
        <v>588</v>
      </c>
      <c r="G28" s="100">
        <v>417.232</v>
      </c>
      <c r="H28" s="108"/>
      <c r="I28" s="104">
        <f>177.232+240</f>
        <v>417.232</v>
      </c>
      <c r="J28" s="104"/>
      <c r="K28" s="104"/>
      <c r="L28" s="106">
        <v>284.308</v>
      </c>
      <c r="M28" s="117"/>
      <c r="N28" s="106">
        <v>284.308</v>
      </c>
      <c r="O28" s="100"/>
      <c r="P28" s="101"/>
      <c r="Q28" s="101" t="s">
        <v>596</v>
      </c>
      <c r="R28" s="106">
        <v>417.232</v>
      </c>
      <c r="S28" s="106">
        <v>284.308</v>
      </c>
      <c r="T28" s="101"/>
      <c r="U28" s="104"/>
      <c r="V28" s="104"/>
      <c r="W28" s="101" t="s">
        <v>597</v>
      </c>
      <c r="X28" s="57" t="s">
        <v>556</v>
      </c>
      <c r="Y28" s="123" t="s">
        <v>582</v>
      </c>
    </row>
    <row r="29" s="84" customFormat="1" ht="112" customHeight="1" spans="1:25">
      <c r="A29" s="62">
        <v>24</v>
      </c>
      <c r="B29" s="101" t="s">
        <v>598</v>
      </c>
      <c r="C29" s="101" t="s">
        <v>578</v>
      </c>
      <c r="D29" s="101" t="s">
        <v>579</v>
      </c>
      <c r="E29" s="107">
        <v>42614</v>
      </c>
      <c r="F29" s="103" t="s">
        <v>588</v>
      </c>
      <c r="G29" s="100">
        <v>400</v>
      </c>
      <c r="H29" s="104"/>
      <c r="I29" s="104">
        <v>400</v>
      </c>
      <c r="J29" s="104"/>
      <c r="K29" s="104"/>
      <c r="L29" s="118">
        <v>28.205</v>
      </c>
      <c r="M29" s="104"/>
      <c r="N29" s="118">
        <v>28.205</v>
      </c>
      <c r="O29" s="100"/>
      <c r="P29" s="101"/>
      <c r="Q29" s="101" t="s">
        <v>598</v>
      </c>
      <c r="R29" s="118">
        <v>400</v>
      </c>
      <c r="S29" s="118">
        <v>28.205</v>
      </c>
      <c r="T29" s="101"/>
      <c r="U29" s="104"/>
      <c r="V29" s="104"/>
      <c r="W29" s="101" t="s">
        <v>597</v>
      </c>
      <c r="X29" s="57" t="s">
        <v>556</v>
      </c>
      <c r="Y29" s="123" t="s">
        <v>582</v>
      </c>
    </row>
    <row r="30" s="84" customFormat="1" ht="54" customHeight="1" spans="1:25">
      <c r="A30" s="62" t="s">
        <v>139</v>
      </c>
      <c r="B30" s="62"/>
      <c r="C30" s="62"/>
      <c r="D30" s="62"/>
      <c r="E30" s="62"/>
      <c r="F30" s="62"/>
      <c r="G30" s="62"/>
      <c r="H30" s="62"/>
      <c r="I30" s="62"/>
      <c r="J30" s="62"/>
      <c r="K30" s="62"/>
      <c r="L30" s="62">
        <f>SUM(L6:L29)</f>
        <v>10074.089135</v>
      </c>
      <c r="M30" s="62">
        <f>SUM(M6:M29)</f>
        <v>8805.249135</v>
      </c>
      <c r="N30" s="62">
        <f>SUM(N6:N29)</f>
        <v>1244.841</v>
      </c>
      <c r="O30" s="62"/>
      <c r="P30" s="62"/>
      <c r="Q30" s="62"/>
      <c r="R30" s="62">
        <f>SUM(R6:R29)</f>
        <v>11130.897</v>
      </c>
      <c r="S30" s="62">
        <f>SUM(S6:S29)</f>
        <v>7478.725174</v>
      </c>
      <c r="T30" s="62"/>
      <c r="U30" s="62">
        <f>SUM(U8:U29)</f>
        <v>3921.7252</v>
      </c>
      <c r="V30" s="62">
        <f>SUM(V8:V29)</f>
        <v>371.054135</v>
      </c>
      <c r="W30" s="62"/>
      <c r="X30" s="62"/>
      <c r="Y30" s="62"/>
    </row>
    <row r="31" s="84" customFormat="1" ht="32.25" customHeight="1" spans="1:8">
      <c r="A31" s="109" t="s">
        <v>599</v>
      </c>
      <c r="B31" s="109"/>
      <c r="C31" s="109"/>
      <c r="D31" s="109"/>
      <c r="E31" s="109"/>
      <c r="F31" s="109"/>
      <c r="G31" s="109"/>
      <c r="H31" s="109"/>
    </row>
    <row r="32" s="84" customFormat="1"/>
    <row r="33" s="84" customFormat="1"/>
    <row r="34" s="84" customFormat="1"/>
    <row r="35" s="84" customFormat="1"/>
    <row r="36" s="84" customFormat="1"/>
    <row r="37" s="84" customFormat="1"/>
    <row r="38" s="84" customFormat="1"/>
    <row r="39" s="84" customFormat="1"/>
    <row r="40" s="84" customFormat="1"/>
    <row r="41" s="84" customFormat="1"/>
    <row r="42" s="84" customFormat="1"/>
    <row r="43" s="84" customFormat="1"/>
    <row r="44" s="84" customFormat="1"/>
    <row r="45" s="84" customFormat="1"/>
    <row r="46" s="84" customFormat="1"/>
    <row r="47" s="84" customFormat="1"/>
    <row r="48" s="84" customFormat="1"/>
    <row r="49" s="84" customFormat="1"/>
    <row r="50" s="84" customFormat="1"/>
    <row r="51" s="84" customFormat="1"/>
    <row r="52" s="84" customFormat="1"/>
    <row r="53" s="84" customFormat="1"/>
    <row r="54" s="84" customFormat="1"/>
    <row r="55" s="84" customFormat="1"/>
    <row r="56" s="84" customFormat="1"/>
    <row r="57" s="84" customFormat="1"/>
    <row r="58" s="84" customFormat="1"/>
    <row r="59" s="84" customFormat="1"/>
    <row r="60" s="84" customFormat="1"/>
    <row r="61" s="84" customFormat="1"/>
    <row r="62" s="84" customFormat="1"/>
    <row r="63" s="84" customFormat="1"/>
    <row r="64" s="84" customFormat="1"/>
    <row r="65" s="84" customFormat="1"/>
    <row r="66" s="84" customFormat="1"/>
    <row r="67" s="84" customFormat="1"/>
    <row r="68" s="84" customFormat="1"/>
    <row r="69" s="84" customFormat="1"/>
    <row r="70" s="84" customFormat="1"/>
    <row r="71" s="84" customFormat="1"/>
    <row r="72" s="84" customFormat="1"/>
    <row r="73" s="84" customFormat="1"/>
    <row r="74" s="84" customFormat="1"/>
    <row r="75" s="84" customFormat="1"/>
    <row r="76" s="84" customFormat="1"/>
    <row r="77" s="84" customFormat="1"/>
    <row r="78" s="84" customFormat="1"/>
    <row r="79" s="84" customFormat="1"/>
    <row r="80" s="84" customFormat="1"/>
    <row r="81" s="84" customFormat="1"/>
    <row r="82" s="84" customFormat="1"/>
    <row r="83" s="84" customFormat="1"/>
    <row r="84" s="84" customFormat="1"/>
    <row r="85" s="84" customFormat="1"/>
    <row r="86" s="84" customFormat="1"/>
    <row r="87" s="84" customFormat="1"/>
    <row r="88" s="84" customFormat="1"/>
    <row r="89" s="84" customFormat="1"/>
    <row r="90" s="84" customFormat="1"/>
    <row r="91" s="84" customFormat="1"/>
  </sheetData>
  <mergeCells count="20">
    <mergeCell ref="A1:Y1"/>
    <mergeCell ref="A2:I2"/>
    <mergeCell ref="E3:P3"/>
    <mergeCell ref="Q3:V3"/>
    <mergeCell ref="W3:Y3"/>
    <mergeCell ref="H4:K4"/>
    <mergeCell ref="M4:P4"/>
    <mergeCell ref="Q4:S4"/>
    <mergeCell ref="T4:V4"/>
    <mergeCell ref="A31:H31"/>
    <mergeCell ref="A3:A5"/>
    <mergeCell ref="B3:B5"/>
    <mergeCell ref="E4:E5"/>
    <mergeCell ref="F4:F5"/>
    <mergeCell ref="G4:G5"/>
    <mergeCell ref="L4:L5"/>
    <mergeCell ref="W4:W5"/>
    <mergeCell ref="X4:X5"/>
    <mergeCell ref="Y4:Y5"/>
    <mergeCell ref="C3:D4"/>
  </mergeCells>
  <printOptions horizontalCentered="1"/>
  <pageMargins left="0" right="0" top="1" bottom="1" header="0.51" footer="0.51"/>
  <pageSetup paperSize="9" scale="5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2"/>
  <sheetViews>
    <sheetView workbookViewId="0">
      <selection activeCell="M14" sqref="M14"/>
    </sheetView>
  </sheetViews>
  <sheetFormatPr defaultColWidth="10.2666666666667" defaultRowHeight="13.5"/>
  <cols>
    <col min="1" max="1" width="6.81904761904762" style="34" customWidth="1"/>
    <col min="2" max="2" width="19.7238095238095" style="34" customWidth="1"/>
    <col min="3" max="3" width="20.8190476190476" style="34" customWidth="1"/>
    <col min="4" max="4" width="14.5428571428571" style="34" customWidth="1"/>
    <col min="5" max="7" width="7.26666666666667" style="34" customWidth="1"/>
    <col min="8" max="8" width="21.7238095238095" style="34" customWidth="1"/>
    <col min="9" max="9" width="10.2666666666667" style="34" customWidth="1"/>
    <col min="10" max="12" width="7.26666666666667" style="34" customWidth="1"/>
    <col min="13" max="13" width="21.7238095238095" style="34" customWidth="1"/>
    <col min="14" max="17" width="7.26666666666667" style="34" customWidth="1"/>
    <col min="18" max="18" width="21.7238095238095" style="34" customWidth="1"/>
    <col min="19" max="22" width="7.26666666666667" style="34" customWidth="1"/>
    <col min="23" max="23" width="21.7238095238095" style="34" customWidth="1"/>
    <col min="24" max="27" width="7.26666666666667" style="34" customWidth="1"/>
    <col min="28" max="28" width="21.7238095238095" style="34" customWidth="1"/>
    <col min="29" max="32" width="7.26666666666667" style="34" customWidth="1"/>
    <col min="33" max="33" width="9" style="34" customWidth="1"/>
    <col min="34" max="37" width="7.26666666666667" style="34" customWidth="1"/>
    <col min="38" max="39" width="13.7238095238095" style="34" customWidth="1"/>
    <col min="40" max="42" width="7.26666666666667" style="34" customWidth="1"/>
    <col min="43" max="43" width="21.7238095238095" style="34" customWidth="1"/>
    <col min="44" max="47" width="7.26666666666667" style="34" customWidth="1"/>
    <col min="48" max="48" width="21.7238095238095" style="34" customWidth="1"/>
    <col min="49" max="52" width="7.26666666666667" style="34" customWidth="1"/>
    <col min="53" max="53" width="21.7238095238095" style="34" customWidth="1"/>
    <col min="54" max="57" width="7.26666666666667" style="34" customWidth="1"/>
    <col min="58" max="58" width="21.7238095238095" style="34" customWidth="1"/>
    <col min="59" max="62" width="7.26666666666667" style="34" customWidth="1"/>
    <col min="63" max="63" width="21.7238095238095" style="34" customWidth="1"/>
    <col min="64" max="67" width="7.26666666666667" style="34" customWidth="1"/>
    <col min="68" max="68" width="22.1809523809524" style="34" customWidth="1"/>
    <col min="69" max="72" width="7.26666666666667" style="34" customWidth="1"/>
    <col min="73" max="73" width="16.2666666666667" style="34" customWidth="1"/>
    <col min="74" max="74" width="17.7238095238095" style="34" customWidth="1"/>
    <col min="75" max="77" width="7.26666666666667" style="34" customWidth="1"/>
    <col min="78" max="78" width="22.2666666666667" style="34" customWidth="1"/>
    <col min="79" max="79" width="11.8190476190476" style="34" customWidth="1"/>
    <col min="80" max="82" width="7.26666666666667" style="34" customWidth="1"/>
    <col min="83" max="83" width="23.7238095238095" style="34" customWidth="1"/>
    <col min="84" max="84" width="9.26666666666667" style="34" customWidth="1"/>
    <col min="85" max="87" width="7.26666666666667" style="34" customWidth="1"/>
    <col min="88" max="92" width="9.45714285714286" style="34" customWidth="1"/>
    <col min="93" max="93" width="13.4571428571429" style="34" customWidth="1"/>
    <col min="94" max="98" width="9.45714285714286" style="34" customWidth="1"/>
    <col min="99" max="99" width="15.4571428571429" style="34" customWidth="1"/>
    <col min="100" max="119" width="10.2666666666667" style="34"/>
    <col min="120" max="16384" width="10.2666666666667" style="1"/>
  </cols>
  <sheetData>
    <row r="1" ht="22.5" spans="1:99">
      <c r="A1" s="35" t="s">
        <v>600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row>
    <row r="2" s="47" customFormat="1" ht="14.25" spans="1:256">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ht="19" customHeight="1" spans="1:88">
      <c r="A3" s="36" t="s">
        <v>601</v>
      </c>
      <c r="B3" s="36"/>
      <c r="C3" s="36"/>
      <c r="D3" s="51"/>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J3" s="34" t="s">
        <v>511</v>
      </c>
    </row>
    <row r="4" s="48" customFormat="1" ht="11.15" customHeight="1" spans="1:236">
      <c r="A4" s="52" t="s">
        <v>512</v>
      </c>
      <c r="B4" s="52" t="s">
        <v>513</v>
      </c>
      <c r="C4" s="53" t="s">
        <v>602</v>
      </c>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t="s">
        <v>603</v>
      </c>
      <c r="CV4" s="77"/>
      <c r="CW4" s="77"/>
      <c r="CX4" s="77"/>
      <c r="CY4" s="77"/>
      <c r="CZ4" s="77"/>
      <c r="DA4" s="77"/>
      <c r="DB4" s="77"/>
      <c r="DC4" s="77"/>
      <c r="DD4" s="77"/>
      <c r="DE4" s="77"/>
      <c r="DF4" s="77"/>
      <c r="DG4" s="77"/>
      <c r="DH4" s="77"/>
      <c r="DI4" s="77"/>
      <c r="DJ4" s="77"/>
      <c r="DK4" s="77"/>
      <c r="DL4" s="77"/>
      <c r="DM4" s="77"/>
      <c r="DN4" s="77"/>
      <c r="DO4" s="77"/>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row>
    <row r="5" s="48" customFormat="1" ht="11.15" customHeight="1" spans="1:236">
      <c r="A5" s="54"/>
      <c r="B5" s="54"/>
      <c r="C5" s="55" t="s">
        <v>604</v>
      </c>
      <c r="D5" s="55"/>
      <c r="E5" s="55"/>
      <c r="F5" s="55"/>
      <c r="G5" s="55"/>
      <c r="H5" s="55"/>
      <c r="I5" s="55"/>
      <c r="J5" s="55"/>
      <c r="K5" s="55"/>
      <c r="L5" s="55"/>
      <c r="M5" s="55"/>
      <c r="N5" s="55"/>
      <c r="O5" s="55"/>
      <c r="P5" s="55"/>
      <c r="Q5" s="55"/>
      <c r="R5" s="55"/>
      <c r="S5" s="55"/>
      <c r="T5" s="55"/>
      <c r="U5" s="55"/>
      <c r="V5" s="55"/>
      <c r="W5" s="66" t="s">
        <v>605</v>
      </c>
      <c r="X5" s="67"/>
      <c r="Y5" s="67"/>
      <c r="Z5" s="67"/>
      <c r="AA5" s="67"/>
      <c r="AB5" s="67"/>
      <c r="AC5" s="67"/>
      <c r="AD5" s="67"/>
      <c r="AE5" s="67"/>
      <c r="AF5" s="68"/>
      <c r="AG5" s="55" t="s">
        <v>606</v>
      </c>
      <c r="AH5" s="55"/>
      <c r="AI5" s="55"/>
      <c r="AJ5" s="55"/>
      <c r="AK5" s="55"/>
      <c r="AL5" s="53" t="s">
        <v>604</v>
      </c>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t="s">
        <v>605</v>
      </c>
      <c r="CA5" s="53"/>
      <c r="CB5" s="53"/>
      <c r="CC5" s="53"/>
      <c r="CD5" s="53"/>
      <c r="CE5" s="55" t="s">
        <v>606</v>
      </c>
      <c r="CF5" s="55"/>
      <c r="CG5" s="55"/>
      <c r="CH5" s="55"/>
      <c r="CI5" s="55"/>
      <c r="CJ5" s="53" t="s">
        <v>607</v>
      </c>
      <c r="CK5" s="53"/>
      <c r="CL5" s="53"/>
      <c r="CM5" s="53"/>
      <c r="CN5" s="53"/>
      <c r="CO5" s="53"/>
      <c r="CP5" s="53" t="s">
        <v>608</v>
      </c>
      <c r="CQ5" s="53"/>
      <c r="CR5" s="53" t="s">
        <v>609</v>
      </c>
      <c r="CS5" s="53"/>
      <c r="CT5" s="53"/>
      <c r="CU5" s="53"/>
      <c r="CV5" s="77"/>
      <c r="CW5" s="77"/>
      <c r="CX5" s="77"/>
      <c r="CY5" s="77"/>
      <c r="CZ5" s="77"/>
      <c r="DA5" s="77"/>
      <c r="DB5" s="77"/>
      <c r="DC5" s="77"/>
      <c r="DD5" s="77"/>
      <c r="DE5" s="77"/>
      <c r="DF5" s="77"/>
      <c r="DG5" s="77"/>
      <c r="DH5" s="77"/>
      <c r="DI5" s="77"/>
      <c r="DJ5" s="77"/>
      <c r="DK5" s="77"/>
      <c r="DL5" s="77"/>
      <c r="DM5" s="77"/>
      <c r="DN5" s="77"/>
      <c r="DO5" s="77"/>
      <c r="DP5" s="79"/>
      <c r="DQ5" s="79"/>
      <c r="DR5" s="79"/>
      <c r="DS5" s="79"/>
      <c r="DT5" s="79"/>
      <c r="DU5" s="79"/>
      <c r="DV5" s="79"/>
      <c r="DW5" s="79"/>
      <c r="DX5" s="79"/>
      <c r="DY5" s="79"/>
      <c r="DZ5" s="79"/>
      <c r="EA5" s="79"/>
      <c r="EB5" s="79"/>
      <c r="EC5" s="79"/>
      <c r="ED5" s="79"/>
      <c r="EE5" s="79"/>
      <c r="EF5" s="79"/>
      <c r="EG5" s="79"/>
      <c r="EH5" s="79"/>
      <c r="EI5" s="79"/>
      <c r="EJ5" s="79"/>
      <c r="EK5" s="79"/>
      <c r="EL5" s="79"/>
      <c r="EM5" s="79"/>
      <c r="EN5" s="79"/>
      <c r="EO5" s="79"/>
      <c r="EP5" s="79"/>
      <c r="EQ5" s="79"/>
      <c r="ER5" s="79"/>
      <c r="ES5" s="79"/>
      <c r="ET5" s="79"/>
      <c r="EU5" s="79"/>
      <c r="EV5" s="79"/>
      <c r="EW5" s="79"/>
      <c r="EX5" s="79"/>
      <c r="EY5" s="79"/>
      <c r="EZ5" s="79"/>
      <c r="FA5" s="79"/>
      <c r="FB5" s="79"/>
      <c r="FC5" s="79"/>
      <c r="FD5" s="79"/>
      <c r="FE5" s="79"/>
      <c r="FF5" s="79"/>
      <c r="FG5" s="79"/>
      <c r="FH5" s="79"/>
      <c r="FI5" s="79"/>
      <c r="FJ5" s="79"/>
      <c r="FK5" s="79"/>
      <c r="FL5" s="79"/>
      <c r="FM5" s="79"/>
      <c r="FN5" s="79"/>
      <c r="FO5" s="79"/>
      <c r="FP5" s="79"/>
      <c r="FQ5" s="79"/>
      <c r="FR5" s="79"/>
      <c r="FS5" s="79"/>
      <c r="FT5" s="79"/>
      <c r="FU5" s="79"/>
      <c r="FV5" s="79"/>
      <c r="FW5" s="79"/>
      <c r="FX5" s="79"/>
      <c r="FY5" s="79"/>
      <c r="FZ5" s="79"/>
      <c r="GA5" s="79"/>
      <c r="GB5" s="79"/>
      <c r="GC5" s="79"/>
      <c r="GD5" s="79"/>
      <c r="GE5" s="79"/>
      <c r="GF5" s="79"/>
      <c r="GG5" s="79"/>
      <c r="GH5" s="79"/>
      <c r="GI5" s="79"/>
      <c r="GJ5" s="79"/>
      <c r="GK5" s="79"/>
      <c r="GL5" s="79"/>
      <c r="GM5" s="79"/>
      <c r="GN5" s="79"/>
      <c r="GO5" s="79"/>
      <c r="GP5" s="79"/>
      <c r="GQ5" s="79"/>
      <c r="GR5" s="79"/>
      <c r="GS5" s="79"/>
      <c r="GT5" s="79"/>
      <c r="GU5" s="79"/>
      <c r="GV5" s="79"/>
      <c r="GW5" s="79"/>
      <c r="GX5" s="79"/>
      <c r="GY5" s="79"/>
      <c r="GZ5" s="79"/>
      <c r="HA5" s="79"/>
      <c r="HB5" s="79"/>
      <c r="HC5" s="79"/>
      <c r="HD5" s="79"/>
      <c r="HE5" s="79"/>
      <c r="HF5" s="79"/>
      <c r="HG5" s="79"/>
      <c r="HH5" s="79"/>
      <c r="HI5" s="79"/>
      <c r="HJ5" s="79"/>
      <c r="HK5" s="79"/>
      <c r="HL5" s="79"/>
      <c r="HM5" s="79"/>
      <c r="HN5" s="79"/>
      <c r="HO5" s="79"/>
      <c r="HP5" s="79"/>
      <c r="HQ5" s="79"/>
      <c r="HR5" s="79"/>
      <c r="HS5" s="79"/>
      <c r="HT5" s="79"/>
      <c r="HU5" s="79"/>
      <c r="HV5" s="79"/>
      <c r="HW5" s="79"/>
      <c r="HX5" s="79"/>
      <c r="HY5" s="79"/>
      <c r="HZ5" s="79"/>
      <c r="IA5" s="79"/>
      <c r="IB5" s="79"/>
    </row>
    <row r="6" s="48" customFormat="1" ht="11.15" customHeight="1" spans="1:236">
      <c r="A6" s="54"/>
      <c r="B6" s="54"/>
      <c r="C6" s="53" t="s">
        <v>610</v>
      </c>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t="s">
        <v>610</v>
      </c>
      <c r="CK6" s="53"/>
      <c r="CL6" s="53"/>
      <c r="CM6" s="53"/>
      <c r="CN6" s="53"/>
      <c r="CO6" s="53"/>
      <c r="CP6" s="53" t="s">
        <v>610</v>
      </c>
      <c r="CQ6" s="53"/>
      <c r="CR6" s="53"/>
      <c r="CS6" s="53"/>
      <c r="CT6" s="53"/>
      <c r="CU6" s="53"/>
      <c r="CV6" s="77"/>
      <c r="CW6" s="77"/>
      <c r="CX6" s="77"/>
      <c r="CY6" s="77"/>
      <c r="CZ6" s="77"/>
      <c r="DA6" s="77"/>
      <c r="DB6" s="77"/>
      <c r="DC6" s="77"/>
      <c r="DD6" s="77"/>
      <c r="DE6" s="77"/>
      <c r="DF6" s="77"/>
      <c r="DG6" s="77"/>
      <c r="DH6" s="77"/>
      <c r="DI6" s="77"/>
      <c r="DJ6" s="77"/>
      <c r="DK6" s="77"/>
      <c r="DL6" s="77"/>
      <c r="DM6" s="77"/>
      <c r="DN6" s="77"/>
      <c r="DO6" s="77"/>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row>
    <row r="7" s="48" customFormat="1" ht="11.15" customHeight="1" spans="1:236">
      <c r="A7" s="54"/>
      <c r="B7" s="54"/>
      <c r="C7" s="55" t="s">
        <v>611</v>
      </c>
      <c r="D7" s="55"/>
      <c r="E7" s="55"/>
      <c r="F7" s="55"/>
      <c r="G7" s="55"/>
      <c r="H7" s="55" t="s">
        <v>612</v>
      </c>
      <c r="I7" s="55"/>
      <c r="J7" s="55"/>
      <c r="K7" s="55"/>
      <c r="L7" s="55"/>
      <c r="M7" s="55"/>
      <c r="N7" s="55"/>
      <c r="O7" s="55"/>
      <c r="P7" s="55"/>
      <c r="Q7" s="55"/>
      <c r="R7" s="55" t="s">
        <v>613</v>
      </c>
      <c r="S7" s="55"/>
      <c r="T7" s="55"/>
      <c r="U7" s="55"/>
      <c r="V7" s="55"/>
      <c r="W7" s="55" t="s">
        <v>614</v>
      </c>
      <c r="X7" s="55"/>
      <c r="Y7" s="55"/>
      <c r="Z7" s="55"/>
      <c r="AA7" s="55"/>
      <c r="AB7" s="55" t="s">
        <v>615</v>
      </c>
      <c r="AC7" s="55"/>
      <c r="AD7" s="55"/>
      <c r="AE7" s="55"/>
      <c r="AF7" s="55"/>
      <c r="AG7" s="55" t="s">
        <v>616</v>
      </c>
      <c r="AH7" s="55"/>
      <c r="AI7" s="55"/>
      <c r="AJ7" s="55"/>
      <c r="AK7" s="55"/>
      <c r="AL7" s="53" t="s">
        <v>617</v>
      </c>
      <c r="AM7" s="53"/>
      <c r="AN7" s="53"/>
      <c r="AO7" s="53"/>
      <c r="AP7" s="53"/>
      <c r="AQ7" s="53"/>
      <c r="AR7" s="53"/>
      <c r="AS7" s="53"/>
      <c r="AT7" s="53"/>
      <c r="AU7" s="53"/>
      <c r="AV7" s="53"/>
      <c r="AW7" s="53"/>
      <c r="AX7" s="53"/>
      <c r="AY7" s="53"/>
      <c r="AZ7" s="53"/>
      <c r="BA7" s="53" t="s">
        <v>611</v>
      </c>
      <c r="BB7" s="53"/>
      <c r="BC7" s="53"/>
      <c r="BD7" s="53"/>
      <c r="BE7" s="53"/>
      <c r="BF7" s="53"/>
      <c r="BG7" s="53"/>
      <c r="BH7" s="53"/>
      <c r="BI7" s="53"/>
      <c r="BJ7" s="53"/>
      <c r="BK7" s="53"/>
      <c r="BL7" s="53"/>
      <c r="BM7" s="53"/>
      <c r="BN7" s="53"/>
      <c r="BO7" s="53"/>
      <c r="BP7" s="53"/>
      <c r="BQ7" s="53"/>
      <c r="BR7" s="53"/>
      <c r="BS7" s="53"/>
      <c r="BT7" s="53"/>
      <c r="BU7" s="53"/>
      <c r="BV7" s="53"/>
      <c r="BW7" s="53"/>
      <c r="BX7" s="53"/>
      <c r="BY7" s="53"/>
      <c r="BZ7" s="53" t="s">
        <v>618</v>
      </c>
      <c r="CA7" s="53"/>
      <c r="CB7" s="53"/>
      <c r="CC7" s="53"/>
      <c r="CD7" s="53"/>
      <c r="CE7" s="53" t="s">
        <v>616</v>
      </c>
      <c r="CF7" s="53"/>
      <c r="CG7" s="53"/>
      <c r="CH7" s="53"/>
      <c r="CI7" s="53"/>
      <c r="CJ7" s="53" t="s">
        <v>619</v>
      </c>
      <c r="CK7" s="53" t="s">
        <v>620</v>
      </c>
      <c r="CL7" s="53" t="s">
        <v>621</v>
      </c>
      <c r="CM7" s="53" t="s">
        <v>622</v>
      </c>
      <c r="CN7" s="53" t="s">
        <v>623</v>
      </c>
      <c r="CO7" s="53" t="s">
        <v>624</v>
      </c>
      <c r="CP7" s="53" t="s">
        <v>625</v>
      </c>
      <c r="CQ7" s="53" t="s">
        <v>626</v>
      </c>
      <c r="CR7" s="53" t="s">
        <v>627</v>
      </c>
      <c r="CS7" s="53" t="s">
        <v>628</v>
      </c>
      <c r="CT7" s="53" t="s">
        <v>629</v>
      </c>
      <c r="CU7" s="53"/>
      <c r="CV7" s="77"/>
      <c r="CW7" s="77"/>
      <c r="CX7" s="77"/>
      <c r="CY7" s="77"/>
      <c r="CZ7" s="77"/>
      <c r="DA7" s="77"/>
      <c r="DB7" s="77"/>
      <c r="DC7" s="77"/>
      <c r="DD7" s="77"/>
      <c r="DE7" s="77"/>
      <c r="DF7" s="77"/>
      <c r="DG7" s="77"/>
      <c r="DH7" s="77"/>
      <c r="DI7" s="77"/>
      <c r="DJ7" s="77"/>
      <c r="DK7" s="77"/>
      <c r="DL7" s="77"/>
      <c r="DM7" s="77"/>
      <c r="DN7" s="77"/>
      <c r="DO7" s="77"/>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row>
    <row r="8" s="48" customFormat="1" ht="11.15" customHeight="1" spans="1:236">
      <c r="A8" s="54"/>
      <c r="B8" s="54"/>
      <c r="C8" s="53" t="s">
        <v>630</v>
      </c>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t="s">
        <v>630</v>
      </c>
      <c r="CF8" s="53"/>
      <c r="CG8" s="53"/>
      <c r="CH8" s="53"/>
      <c r="CI8" s="53"/>
      <c r="CJ8" s="53"/>
      <c r="CK8" s="53"/>
      <c r="CL8" s="53"/>
      <c r="CM8" s="53"/>
      <c r="CN8" s="53"/>
      <c r="CO8" s="53"/>
      <c r="CP8" s="53"/>
      <c r="CQ8" s="53"/>
      <c r="CR8" s="53"/>
      <c r="CS8" s="53"/>
      <c r="CT8" s="53"/>
      <c r="CU8" s="53"/>
      <c r="CV8" s="77"/>
      <c r="CW8" s="77"/>
      <c r="CX8" s="77"/>
      <c r="CY8" s="77"/>
      <c r="CZ8" s="77"/>
      <c r="DA8" s="77"/>
      <c r="DB8" s="77"/>
      <c r="DC8" s="77"/>
      <c r="DD8" s="77"/>
      <c r="DE8" s="77"/>
      <c r="DF8" s="77"/>
      <c r="DG8" s="77"/>
      <c r="DH8" s="77"/>
      <c r="DI8" s="77"/>
      <c r="DJ8" s="77"/>
      <c r="DK8" s="77"/>
      <c r="DL8" s="77"/>
      <c r="DM8" s="77"/>
      <c r="DN8" s="77"/>
      <c r="DO8" s="77"/>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row>
    <row r="9" s="48" customFormat="1" ht="17.25" customHeight="1" spans="1:236">
      <c r="A9" s="54"/>
      <c r="B9" s="54"/>
      <c r="C9" s="55" t="s">
        <v>631</v>
      </c>
      <c r="D9" s="55"/>
      <c r="E9" s="55"/>
      <c r="F9" s="55"/>
      <c r="G9" s="55"/>
      <c r="H9" s="55" t="s">
        <v>632</v>
      </c>
      <c r="I9" s="55"/>
      <c r="J9" s="55"/>
      <c r="K9" s="55"/>
      <c r="L9" s="55"/>
      <c r="M9" s="55" t="s">
        <v>633</v>
      </c>
      <c r="N9" s="55"/>
      <c r="O9" s="55"/>
      <c r="P9" s="55"/>
      <c r="Q9" s="55"/>
      <c r="R9" s="55" t="s">
        <v>634</v>
      </c>
      <c r="S9" s="55"/>
      <c r="T9" s="55"/>
      <c r="U9" s="55"/>
      <c r="V9" s="55"/>
      <c r="W9" s="55" t="s">
        <v>635</v>
      </c>
      <c r="X9" s="55"/>
      <c r="Y9" s="55"/>
      <c r="Z9" s="55"/>
      <c r="AA9" s="55"/>
      <c r="AB9" s="55" t="s">
        <v>636</v>
      </c>
      <c r="AC9" s="55"/>
      <c r="AD9" s="55"/>
      <c r="AE9" s="55"/>
      <c r="AF9" s="55"/>
      <c r="AG9" s="55" t="s">
        <v>637</v>
      </c>
      <c r="AH9" s="55"/>
      <c r="AI9" s="55"/>
      <c r="AJ9" s="55"/>
      <c r="AK9" s="55"/>
      <c r="AL9" s="69" t="s">
        <v>638</v>
      </c>
      <c r="AM9" s="69"/>
      <c r="AN9" s="69"/>
      <c r="AO9" s="69"/>
      <c r="AP9" s="69"/>
      <c r="AQ9" s="69" t="s">
        <v>639</v>
      </c>
      <c r="AR9" s="69"/>
      <c r="AS9" s="69"/>
      <c r="AT9" s="69"/>
      <c r="AU9" s="69"/>
      <c r="AV9" s="69" t="s">
        <v>640</v>
      </c>
      <c r="AW9" s="69"/>
      <c r="AX9" s="69"/>
      <c r="AY9" s="69"/>
      <c r="AZ9" s="69"/>
      <c r="BA9" s="69" t="s">
        <v>641</v>
      </c>
      <c r="BB9" s="69"/>
      <c r="BC9" s="69"/>
      <c r="BD9" s="69"/>
      <c r="BE9" s="69"/>
      <c r="BF9" s="69" t="s">
        <v>642</v>
      </c>
      <c r="BG9" s="69"/>
      <c r="BH9" s="69"/>
      <c r="BI9" s="69"/>
      <c r="BJ9" s="69"/>
      <c r="BK9" s="69" t="s">
        <v>643</v>
      </c>
      <c r="BL9" s="69"/>
      <c r="BM9" s="69"/>
      <c r="BN9" s="69"/>
      <c r="BO9" s="69"/>
      <c r="BP9" s="69" t="s">
        <v>644</v>
      </c>
      <c r="BQ9" s="69"/>
      <c r="BR9" s="69"/>
      <c r="BS9" s="69"/>
      <c r="BT9" s="69"/>
      <c r="BU9" s="53" t="s">
        <v>645</v>
      </c>
      <c r="BV9" s="53"/>
      <c r="BW9" s="53"/>
      <c r="BX9" s="53"/>
      <c r="BY9" s="53"/>
      <c r="BZ9" s="53"/>
      <c r="CA9" s="53"/>
      <c r="CB9" s="53"/>
      <c r="CC9" s="53"/>
      <c r="CD9" s="53"/>
      <c r="CE9" s="75" t="s">
        <v>646</v>
      </c>
      <c r="CF9" s="75"/>
      <c r="CG9" s="75"/>
      <c r="CH9" s="75"/>
      <c r="CI9" s="75"/>
      <c r="CJ9" s="53"/>
      <c r="CK9" s="53"/>
      <c r="CL9" s="53"/>
      <c r="CM9" s="53"/>
      <c r="CN9" s="53"/>
      <c r="CO9" s="53"/>
      <c r="CP9" s="53"/>
      <c r="CQ9" s="53"/>
      <c r="CR9" s="53"/>
      <c r="CS9" s="53"/>
      <c r="CT9" s="53"/>
      <c r="CU9" s="53"/>
      <c r="CV9" s="77"/>
      <c r="CW9" s="77"/>
      <c r="CX9" s="77"/>
      <c r="CY9" s="77"/>
      <c r="CZ9" s="77"/>
      <c r="DA9" s="77"/>
      <c r="DB9" s="77"/>
      <c r="DC9" s="77"/>
      <c r="DD9" s="77"/>
      <c r="DE9" s="77"/>
      <c r="DF9" s="77"/>
      <c r="DG9" s="77"/>
      <c r="DH9" s="77"/>
      <c r="DI9" s="77"/>
      <c r="DJ9" s="77"/>
      <c r="DK9" s="77"/>
      <c r="DL9" s="77"/>
      <c r="DM9" s="77"/>
      <c r="DN9" s="77"/>
      <c r="DO9" s="77"/>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row>
    <row r="10" s="48" customFormat="1" ht="17.25" customHeight="1" spans="1:236">
      <c r="A10" s="54"/>
      <c r="B10" s="54"/>
      <c r="C10" s="55" t="s">
        <v>647</v>
      </c>
      <c r="D10" s="55" t="s">
        <v>648</v>
      </c>
      <c r="E10" s="55" t="s">
        <v>649</v>
      </c>
      <c r="F10" s="53" t="s">
        <v>650</v>
      </c>
      <c r="G10" s="53"/>
      <c r="H10" s="55" t="s">
        <v>647</v>
      </c>
      <c r="I10" s="55" t="s">
        <v>648</v>
      </c>
      <c r="J10" s="55" t="s">
        <v>649</v>
      </c>
      <c r="K10" s="53" t="s">
        <v>650</v>
      </c>
      <c r="L10" s="53"/>
      <c r="M10" s="55" t="s">
        <v>647</v>
      </c>
      <c r="N10" s="55" t="s">
        <v>648</v>
      </c>
      <c r="O10" s="55" t="s">
        <v>649</v>
      </c>
      <c r="P10" s="53" t="s">
        <v>650</v>
      </c>
      <c r="Q10" s="53"/>
      <c r="R10" s="55" t="s">
        <v>647</v>
      </c>
      <c r="S10" s="55" t="s">
        <v>648</v>
      </c>
      <c r="T10" s="55" t="s">
        <v>649</v>
      </c>
      <c r="U10" s="53" t="s">
        <v>650</v>
      </c>
      <c r="V10" s="53"/>
      <c r="W10" s="55" t="s">
        <v>647</v>
      </c>
      <c r="X10" s="55" t="s">
        <v>648</v>
      </c>
      <c r="Y10" s="55" t="s">
        <v>649</v>
      </c>
      <c r="Z10" s="53" t="s">
        <v>650</v>
      </c>
      <c r="AA10" s="53"/>
      <c r="AB10" s="55" t="s">
        <v>647</v>
      </c>
      <c r="AC10" s="55" t="s">
        <v>648</v>
      </c>
      <c r="AD10" s="55" t="s">
        <v>649</v>
      </c>
      <c r="AE10" s="53" t="s">
        <v>650</v>
      </c>
      <c r="AF10" s="53"/>
      <c r="AG10" s="55" t="s">
        <v>647</v>
      </c>
      <c r="AH10" s="55" t="s">
        <v>648</v>
      </c>
      <c r="AI10" s="55" t="s">
        <v>649</v>
      </c>
      <c r="AJ10" s="53" t="s">
        <v>650</v>
      </c>
      <c r="AK10" s="53"/>
      <c r="AL10" s="55" t="s">
        <v>647</v>
      </c>
      <c r="AM10" s="55" t="s">
        <v>648</v>
      </c>
      <c r="AN10" s="55" t="s">
        <v>649</v>
      </c>
      <c r="AO10" s="53" t="s">
        <v>650</v>
      </c>
      <c r="AP10" s="53"/>
      <c r="AQ10" s="55" t="s">
        <v>647</v>
      </c>
      <c r="AR10" s="55" t="s">
        <v>648</v>
      </c>
      <c r="AS10" s="55" t="s">
        <v>649</v>
      </c>
      <c r="AT10" s="53" t="s">
        <v>650</v>
      </c>
      <c r="AU10" s="53"/>
      <c r="AV10" s="55" t="s">
        <v>647</v>
      </c>
      <c r="AW10" s="55" t="s">
        <v>648</v>
      </c>
      <c r="AX10" s="55" t="s">
        <v>649</v>
      </c>
      <c r="AY10" s="53" t="s">
        <v>650</v>
      </c>
      <c r="AZ10" s="53"/>
      <c r="BA10" s="55" t="s">
        <v>647</v>
      </c>
      <c r="BB10" s="55" t="s">
        <v>648</v>
      </c>
      <c r="BC10" s="55" t="s">
        <v>649</v>
      </c>
      <c r="BD10" s="53" t="s">
        <v>650</v>
      </c>
      <c r="BE10" s="53"/>
      <c r="BF10" s="55" t="s">
        <v>647</v>
      </c>
      <c r="BG10" s="55" t="s">
        <v>648</v>
      </c>
      <c r="BH10" s="55" t="s">
        <v>649</v>
      </c>
      <c r="BI10" s="53" t="s">
        <v>650</v>
      </c>
      <c r="BJ10" s="53"/>
      <c r="BK10" s="55" t="s">
        <v>647</v>
      </c>
      <c r="BL10" s="55" t="s">
        <v>648</v>
      </c>
      <c r="BM10" s="55" t="s">
        <v>649</v>
      </c>
      <c r="BN10" s="53" t="s">
        <v>650</v>
      </c>
      <c r="BO10" s="53"/>
      <c r="BP10" s="55" t="s">
        <v>647</v>
      </c>
      <c r="BQ10" s="55" t="s">
        <v>648</v>
      </c>
      <c r="BR10" s="55" t="s">
        <v>649</v>
      </c>
      <c r="BS10" s="53" t="s">
        <v>650</v>
      </c>
      <c r="BT10" s="53"/>
      <c r="BU10" s="55" t="s">
        <v>647</v>
      </c>
      <c r="BV10" s="55" t="s">
        <v>648</v>
      </c>
      <c r="BW10" s="55" t="s">
        <v>649</v>
      </c>
      <c r="BX10" s="53" t="s">
        <v>650</v>
      </c>
      <c r="BY10" s="53"/>
      <c r="BZ10" s="55" t="s">
        <v>647</v>
      </c>
      <c r="CA10" s="55" t="s">
        <v>648</v>
      </c>
      <c r="CB10" s="55" t="s">
        <v>649</v>
      </c>
      <c r="CC10" s="53" t="s">
        <v>650</v>
      </c>
      <c r="CD10" s="53"/>
      <c r="CE10" s="55" t="s">
        <v>647</v>
      </c>
      <c r="CF10" s="55" t="s">
        <v>648</v>
      </c>
      <c r="CG10" s="55" t="s">
        <v>649</v>
      </c>
      <c r="CH10" s="53" t="s">
        <v>650</v>
      </c>
      <c r="CI10" s="53"/>
      <c r="CJ10" s="53"/>
      <c r="CK10" s="53"/>
      <c r="CL10" s="53"/>
      <c r="CM10" s="53"/>
      <c r="CN10" s="53"/>
      <c r="CO10" s="53"/>
      <c r="CP10" s="53"/>
      <c r="CQ10" s="53"/>
      <c r="CR10" s="53"/>
      <c r="CS10" s="53"/>
      <c r="CT10" s="53"/>
      <c r="CU10" s="53"/>
      <c r="CV10" s="77"/>
      <c r="CW10" s="77"/>
      <c r="CX10" s="77"/>
      <c r="CY10" s="77"/>
      <c r="CZ10" s="77"/>
      <c r="DA10" s="77"/>
      <c r="DB10" s="77"/>
      <c r="DC10" s="77"/>
      <c r="DD10" s="77"/>
      <c r="DE10" s="77"/>
      <c r="DF10" s="77"/>
      <c r="DG10" s="77"/>
      <c r="DH10" s="77"/>
      <c r="DI10" s="77"/>
      <c r="DJ10" s="77"/>
      <c r="DK10" s="77"/>
      <c r="DL10" s="77"/>
      <c r="DM10" s="77"/>
      <c r="DN10" s="77"/>
      <c r="DO10" s="77"/>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row>
    <row r="11" s="48" customFormat="1" ht="21" spans="1:236">
      <c r="A11" s="56"/>
      <c r="B11" s="56"/>
      <c r="C11" s="55"/>
      <c r="D11" s="55"/>
      <c r="E11" s="55"/>
      <c r="F11" s="55" t="s">
        <v>651</v>
      </c>
      <c r="G11" s="53" t="s">
        <v>652</v>
      </c>
      <c r="H11" s="55"/>
      <c r="I11" s="55"/>
      <c r="J11" s="55"/>
      <c r="K11" s="55" t="s">
        <v>651</v>
      </c>
      <c r="L11" s="53" t="s">
        <v>652</v>
      </c>
      <c r="M11" s="55"/>
      <c r="N11" s="55"/>
      <c r="O11" s="55"/>
      <c r="P11" s="55" t="s">
        <v>651</v>
      </c>
      <c r="Q11" s="53" t="s">
        <v>652</v>
      </c>
      <c r="R11" s="55"/>
      <c r="S11" s="55"/>
      <c r="T11" s="55"/>
      <c r="U11" s="55" t="s">
        <v>651</v>
      </c>
      <c r="V11" s="53" t="s">
        <v>652</v>
      </c>
      <c r="W11" s="55"/>
      <c r="X11" s="55"/>
      <c r="Y11" s="55"/>
      <c r="Z11" s="55" t="s">
        <v>651</v>
      </c>
      <c r="AA11" s="53" t="s">
        <v>652</v>
      </c>
      <c r="AB11" s="55"/>
      <c r="AC11" s="55"/>
      <c r="AD11" s="55"/>
      <c r="AE11" s="55" t="s">
        <v>651</v>
      </c>
      <c r="AF11" s="53" t="s">
        <v>652</v>
      </c>
      <c r="AG11" s="55"/>
      <c r="AH11" s="55"/>
      <c r="AI11" s="55"/>
      <c r="AJ11" s="55" t="s">
        <v>651</v>
      </c>
      <c r="AK11" s="53" t="s">
        <v>652</v>
      </c>
      <c r="AL11" s="55"/>
      <c r="AM11" s="55"/>
      <c r="AN11" s="55"/>
      <c r="AO11" s="55" t="s">
        <v>651</v>
      </c>
      <c r="AP11" s="53" t="s">
        <v>652</v>
      </c>
      <c r="AQ11" s="55"/>
      <c r="AR11" s="55"/>
      <c r="AS11" s="55"/>
      <c r="AT11" s="55" t="s">
        <v>651</v>
      </c>
      <c r="AU11" s="53" t="s">
        <v>652</v>
      </c>
      <c r="AV11" s="55"/>
      <c r="AW11" s="55"/>
      <c r="AX11" s="55"/>
      <c r="AY11" s="55" t="s">
        <v>651</v>
      </c>
      <c r="AZ11" s="53" t="s">
        <v>652</v>
      </c>
      <c r="BA11" s="55"/>
      <c r="BB11" s="55"/>
      <c r="BC11" s="55"/>
      <c r="BD11" s="55" t="s">
        <v>651</v>
      </c>
      <c r="BE11" s="53" t="s">
        <v>652</v>
      </c>
      <c r="BF11" s="55"/>
      <c r="BG11" s="55"/>
      <c r="BH11" s="55"/>
      <c r="BI11" s="55" t="s">
        <v>651</v>
      </c>
      <c r="BJ11" s="53" t="s">
        <v>652</v>
      </c>
      <c r="BK11" s="55"/>
      <c r="BL11" s="55"/>
      <c r="BM11" s="55"/>
      <c r="BN11" s="55" t="s">
        <v>651</v>
      </c>
      <c r="BO11" s="53" t="s">
        <v>652</v>
      </c>
      <c r="BP11" s="55"/>
      <c r="BQ11" s="55"/>
      <c r="BR11" s="55"/>
      <c r="BS11" s="55" t="s">
        <v>651</v>
      </c>
      <c r="BT11" s="53" t="s">
        <v>652</v>
      </c>
      <c r="BU11" s="55"/>
      <c r="BV11" s="55"/>
      <c r="BW11" s="55"/>
      <c r="BX11" s="55" t="s">
        <v>651</v>
      </c>
      <c r="BY11" s="53" t="s">
        <v>652</v>
      </c>
      <c r="BZ11" s="55"/>
      <c r="CA11" s="55"/>
      <c r="CB11" s="55"/>
      <c r="CC11" s="55" t="s">
        <v>651</v>
      </c>
      <c r="CD11" s="53" t="s">
        <v>652</v>
      </c>
      <c r="CE11" s="55"/>
      <c r="CF11" s="55"/>
      <c r="CG11" s="55"/>
      <c r="CH11" s="55" t="s">
        <v>651</v>
      </c>
      <c r="CI11" s="53" t="s">
        <v>652</v>
      </c>
      <c r="CJ11" s="53"/>
      <c r="CK11" s="53"/>
      <c r="CL11" s="53"/>
      <c r="CM11" s="53"/>
      <c r="CN11" s="53"/>
      <c r="CO11" s="53"/>
      <c r="CP11" s="53"/>
      <c r="CQ11" s="53"/>
      <c r="CR11" s="53"/>
      <c r="CS11" s="53"/>
      <c r="CT11" s="53"/>
      <c r="CU11" s="53"/>
      <c r="CV11" s="77"/>
      <c r="CW11" s="77"/>
      <c r="CX11" s="77"/>
      <c r="CY11" s="77"/>
      <c r="CZ11" s="77"/>
      <c r="DA11" s="77"/>
      <c r="DB11" s="77"/>
      <c r="DC11" s="77"/>
      <c r="DD11" s="77"/>
      <c r="DE11" s="77"/>
      <c r="DF11" s="77"/>
      <c r="DG11" s="77"/>
      <c r="DH11" s="77"/>
      <c r="DI11" s="77"/>
      <c r="DJ11" s="77"/>
      <c r="DK11" s="77"/>
      <c r="DL11" s="77"/>
      <c r="DM11" s="77"/>
      <c r="DN11" s="77"/>
      <c r="DO11" s="77"/>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row>
    <row r="12" s="48" customFormat="1" spans="1:236">
      <c r="A12" s="56"/>
      <c r="B12" s="56"/>
      <c r="C12" s="55" t="s">
        <v>653</v>
      </c>
      <c r="D12" s="55" t="s">
        <v>653</v>
      </c>
      <c r="E12" s="55" t="s">
        <v>653</v>
      </c>
      <c r="F12" s="55" t="s">
        <v>653</v>
      </c>
      <c r="G12" s="55" t="s">
        <v>653</v>
      </c>
      <c r="H12" s="55" t="s">
        <v>653</v>
      </c>
      <c r="I12" s="55" t="s">
        <v>653</v>
      </c>
      <c r="J12" s="55" t="s">
        <v>653</v>
      </c>
      <c r="K12" s="55" t="s">
        <v>653</v>
      </c>
      <c r="L12" s="55" t="s">
        <v>653</v>
      </c>
      <c r="M12" s="55" t="s">
        <v>653</v>
      </c>
      <c r="N12" s="55" t="s">
        <v>653</v>
      </c>
      <c r="O12" s="55" t="s">
        <v>653</v>
      </c>
      <c r="P12" s="55" t="s">
        <v>653</v>
      </c>
      <c r="Q12" s="55" t="s">
        <v>653</v>
      </c>
      <c r="R12" s="55" t="s">
        <v>653</v>
      </c>
      <c r="S12" s="55" t="s">
        <v>653</v>
      </c>
      <c r="T12" s="55" t="s">
        <v>653</v>
      </c>
      <c r="U12" s="55" t="s">
        <v>653</v>
      </c>
      <c r="V12" s="55" t="s">
        <v>653</v>
      </c>
      <c r="W12" s="55" t="s">
        <v>653</v>
      </c>
      <c r="X12" s="55" t="s">
        <v>653</v>
      </c>
      <c r="Y12" s="55" t="s">
        <v>653</v>
      </c>
      <c r="Z12" s="55" t="s">
        <v>653</v>
      </c>
      <c r="AA12" s="55" t="s">
        <v>653</v>
      </c>
      <c r="AB12" s="55" t="s">
        <v>653</v>
      </c>
      <c r="AC12" s="55" t="s">
        <v>653</v>
      </c>
      <c r="AD12" s="55" t="s">
        <v>653</v>
      </c>
      <c r="AE12" s="55" t="s">
        <v>653</v>
      </c>
      <c r="AF12" s="55" t="s">
        <v>653</v>
      </c>
      <c r="AG12" s="55" t="s">
        <v>653</v>
      </c>
      <c r="AH12" s="55" t="s">
        <v>653</v>
      </c>
      <c r="AI12" s="55" t="s">
        <v>653</v>
      </c>
      <c r="AJ12" s="55" t="s">
        <v>653</v>
      </c>
      <c r="AK12" s="55" t="s">
        <v>653</v>
      </c>
      <c r="AL12" s="55" t="s">
        <v>654</v>
      </c>
      <c r="AM12" s="55" t="s">
        <v>654</v>
      </c>
      <c r="AN12" s="55" t="s">
        <v>654</v>
      </c>
      <c r="AO12" s="55" t="s">
        <v>654</v>
      </c>
      <c r="AP12" s="55" t="s">
        <v>654</v>
      </c>
      <c r="AQ12" s="55" t="s">
        <v>654</v>
      </c>
      <c r="AR12" s="55" t="s">
        <v>654</v>
      </c>
      <c r="AS12" s="55" t="s">
        <v>654</v>
      </c>
      <c r="AT12" s="55" t="s">
        <v>654</v>
      </c>
      <c r="AU12" s="55" t="s">
        <v>654</v>
      </c>
      <c r="AV12" s="55" t="s">
        <v>654</v>
      </c>
      <c r="AW12" s="55" t="s">
        <v>654</v>
      </c>
      <c r="AX12" s="55" t="s">
        <v>654</v>
      </c>
      <c r="AY12" s="55" t="s">
        <v>654</v>
      </c>
      <c r="AZ12" s="55" t="s">
        <v>654</v>
      </c>
      <c r="BA12" s="55" t="s">
        <v>654</v>
      </c>
      <c r="BB12" s="55" t="s">
        <v>654</v>
      </c>
      <c r="BC12" s="55" t="s">
        <v>654</v>
      </c>
      <c r="BD12" s="55" t="s">
        <v>654</v>
      </c>
      <c r="BE12" s="55" t="s">
        <v>654</v>
      </c>
      <c r="BF12" s="55" t="s">
        <v>654</v>
      </c>
      <c r="BG12" s="55" t="s">
        <v>654</v>
      </c>
      <c r="BH12" s="55" t="s">
        <v>654</v>
      </c>
      <c r="BI12" s="55" t="s">
        <v>654</v>
      </c>
      <c r="BJ12" s="55" t="s">
        <v>654</v>
      </c>
      <c r="BK12" s="55" t="s">
        <v>654</v>
      </c>
      <c r="BL12" s="55" t="s">
        <v>654</v>
      </c>
      <c r="BM12" s="55" t="s">
        <v>654</v>
      </c>
      <c r="BN12" s="55" t="s">
        <v>654</v>
      </c>
      <c r="BO12" s="55" t="s">
        <v>654</v>
      </c>
      <c r="BP12" s="55" t="s">
        <v>654</v>
      </c>
      <c r="BQ12" s="55" t="s">
        <v>654</v>
      </c>
      <c r="BR12" s="55" t="s">
        <v>654</v>
      </c>
      <c r="BS12" s="55" t="s">
        <v>654</v>
      </c>
      <c r="BT12" s="55" t="s">
        <v>654</v>
      </c>
      <c r="BU12" s="55" t="s">
        <v>654</v>
      </c>
      <c r="BV12" s="55" t="s">
        <v>654</v>
      </c>
      <c r="BW12" s="55" t="s">
        <v>654</v>
      </c>
      <c r="BX12" s="55" t="s">
        <v>654</v>
      </c>
      <c r="BY12" s="55" t="s">
        <v>654</v>
      </c>
      <c r="BZ12" s="55" t="s">
        <v>654</v>
      </c>
      <c r="CA12" s="55" t="s">
        <v>654</v>
      </c>
      <c r="CB12" s="55" t="s">
        <v>654</v>
      </c>
      <c r="CC12" s="55" t="s">
        <v>654</v>
      </c>
      <c r="CD12" s="55" t="s">
        <v>654</v>
      </c>
      <c r="CE12" s="55" t="s">
        <v>654</v>
      </c>
      <c r="CF12" s="55" t="s">
        <v>654</v>
      </c>
      <c r="CG12" s="55" t="s">
        <v>654</v>
      </c>
      <c r="CH12" s="55" t="s">
        <v>654</v>
      </c>
      <c r="CI12" s="55" t="s">
        <v>654</v>
      </c>
      <c r="CJ12" s="53"/>
      <c r="CK12" s="53"/>
      <c r="CL12" s="53"/>
      <c r="CM12" s="53"/>
      <c r="CN12" s="53"/>
      <c r="CO12" s="53"/>
      <c r="CP12" s="53"/>
      <c r="CQ12" s="53"/>
      <c r="CR12" s="53"/>
      <c r="CS12" s="53"/>
      <c r="CT12" s="53"/>
      <c r="CU12" s="53"/>
      <c r="CV12" s="77"/>
      <c r="CW12" s="77"/>
      <c r="CX12" s="77"/>
      <c r="CY12" s="77"/>
      <c r="CZ12" s="77"/>
      <c r="DA12" s="77"/>
      <c r="DB12" s="77"/>
      <c r="DC12" s="77"/>
      <c r="DD12" s="77"/>
      <c r="DE12" s="77"/>
      <c r="DF12" s="77"/>
      <c r="DG12" s="77"/>
      <c r="DH12" s="77"/>
      <c r="DI12" s="77"/>
      <c r="DJ12" s="77"/>
      <c r="DK12" s="77"/>
      <c r="DL12" s="77"/>
      <c r="DM12" s="77"/>
      <c r="DN12" s="77"/>
      <c r="DO12" s="77"/>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row>
    <row r="13" s="49" customFormat="1" ht="57" customHeight="1" spans="1:236">
      <c r="A13" s="57">
        <v>1</v>
      </c>
      <c r="B13" s="58" t="s">
        <v>577</v>
      </c>
      <c r="C13" s="58" t="s">
        <v>655</v>
      </c>
      <c r="D13" s="58" t="s">
        <v>656</v>
      </c>
      <c r="E13" s="58"/>
      <c r="F13" s="58">
        <v>100</v>
      </c>
      <c r="G13" s="58" t="s">
        <v>657</v>
      </c>
      <c r="H13" s="58">
        <v>400</v>
      </c>
      <c r="I13" s="58">
        <v>400</v>
      </c>
      <c r="J13" s="58"/>
      <c r="K13" s="58">
        <v>100</v>
      </c>
      <c r="L13" s="58" t="s">
        <v>657</v>
      </c>
      <c r="M13" s="64"/>
      <c r="N13" s="64"/>
      <c r="O13" s="64"/>
      <c r="P13" s="64"/>
      <c r="Q13" s="64"/>
      <c r="R13" s="58">
        <v>400</v>
      </c>
      <c r="S13" s="58">
        <v>400</v>
      </c>
      <c r="T13" s="58"/>
      <c r="U13" s="58">
        <v>100</v>
      </c>
      <c r="V13" s="58" t="s">
        <v>657</v>
      </c>
      <c r="W13" s="58">
        <v>1</v>
      </c>
      <c r="X13" s="58">
        <v>1</v>
      </c>
      <c r="Y13" s="58"/>
      <c r="Z13" s="58">
        <v>100</v>
      </c>
      <c r="AA13" s="58" t="s">
        <v>657</v>
      </c>
      <c r="AB13" s="58">
        <v>1</v>
      </c>
      <c r="AC13" s="58">
        <v>1</v>
      </c>
      <c r="AD13" s="58"/>
      <c r="AE13" s="58">
        <v>100</v>
      </c>
      <c r="AF13" s="58" t="s">
        <v>657</v>
      </c>
      <c r="AG13" s="58">
        <v>639</v>
      </c>
      <c r="AH13" s="58">
        <v>639</v>
      </c>
      <c r="AI13" s="58"/>
      <c r="AJ13" s="58">
        <v>100</v>
      </c>
      <c r="AK13" s="58" t="s">
        <v>657</v>
      </c>
      <c r="AL13" s="57"/>
      <c r="AM13" s="70"/>
      <c r="AN13" s="70"/>
      <c r="AO13" s="70"/>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t="s">
        <v>658</v>
      </c>
      <c r="CM13" s="64" t="s">
        <v>659</v>
      </c>
      <c r="CN13" s="64" t="s">
        <v>658</v>
      </c>
      <c r="CO13" s="76" t="s">
        <v>660</v>
      </c>
      <c r="CP13" s="72" t="s">
        <v>661</v>
      </c>
      <c r="CQ13" s="72" t="s">
        <v>662</v>
      </c>
      <c r="CR13" s="72" t="s">
        <v>658</v>
      </c>
      <c r="CS13" s="72" t="s">
        <v>663</v>
      </c>
      <c r="CT13" s="72" t="s">
        <v>664</v>
      </c>
      <c r="CU13" s="72" t="s">
        <v>657</v>
      </c>
      <c r="CV13" s="78"/>
      <c r="CW13" s="78"/>
      <c r="CX13" s="78"/>
      <c r="CY13" s="78"/>
      <c r="CZ13" s="78"/>
      <c r="DA13" s="78"/>
      <c r="DB13" s="78"/>
      <c r="DC13" s="78"/>
      <c r="DD13" s="78"/>
      <c r="DE13" s="78"/>
      <c r="DF13" s="78"/>
      <c r="DG13" s="78"/>
      <c r="DH13" s="78"/>
      <c r="DI13" s="78"/>
      <c r="DJ13" s="78"/>
      <c r="DK13" s="78"/>
      <c r="DL13" s="78"/>
      <c r="DM13" s="78"/>
      <c r="DN13" s="78"/>
      <c r="DO13" s="78"/>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row>
    <row r="14" s="49" customFormat="1" ht="57" customHeight="1" spans="1:236">
      <c r="A14" s="57">
        <v>2</v>
      </c>
      <c r="B14" s="58" t="s">
        <v>583</v>
      </c>
      <c r="C14" s="58" t="s">
        <v>665</v>
      </c>
      <c r="D14" s="58" t="s">
        <v>656</v>
      </c>
      <c r="E14" s="58"/>
      <c r="F14" s="58">
        <v>100</v>
      </c>
      <c r="G14" s="58" t="s">
        <v>657</v>
      </c>
      <c r="H14" s="59">
        <f>3099.355+2520</f>
        <v>5619.355</v>
      </c>
      <c r="I14" s="58">
        <v>4369.031135</v>
      </c>
      <c r="J14" s="58"/>
      <c r="K14" s="65">
        <f t="shared" ref="K14:K17" si="0">I14/H14*100</f>
        <v>77.7496907563235</v>
      </c>
      <c r="L14" s="58" t="s">
        <v>666</v>
      </c>
      <c r="M14" s="58"/>
      <c r="N14" s="58"/>
      <c r="O14" s="58"/>
      <c r="P14" s="58"/>
      <c r="Q14" s="58"/>
      <c r="R14" s="59">
        <f>3099.355+2520</f>
        <v>5619.355</v>
      </c>
      <c r="S14" s="58">
        <v>4369.031135</v>
      </c>
      <c r="T14" s="58"/>
      <c r="U14" s="65">
        <f t="shared" ref="U14:U17" si="1">S14/R14*100</f>
        <v>77.7496907563235</v>
      </c>
      <c r="V14" s="58" t="s">
        <v>666</v>
      </c>
      <c r="W14" s="58">
        <v>8.4</v>
      </c>
      <c r="X14" s="58">
        <v>8.4</v>
      </c>
      <c r="Y14" s="58"/>
      <c r="Z14" s="58">
        <v>100</v>
      </c>
      <c r="AA14" s="58" t="s">
        <v>657</v>
      </c>
      <c r="AB14" s="58">
        <v>8.4</v>
      </c>
      <c r="AC14" s="58">
        <v>8.4</v>
      </c>
      <c r="AD14" s="58"/>
      <c r="AE14" s="58">
        <v>100</v>
      </c>
      <c r="AF14" s="58" t="s">
        <v>657</v>
      </c>
      <c r="AG14" s="58">
        <v>10961</v>
      </c>
      <c r="AH14" s="58">
        <v>10961</v>
      </c>
      <c r="AI14" s="58"/>
      <c r="AJ14" s="58">
        <v>100</v>
      </c>
      <c r="AK14" s="58" t="s">
        <v>657</v>
      </c>
      <c r="AL14" s="57"/>
      <c r="AM14" s="70"/>
      <c r="AN14" s="70"/>
      <c r="AO14" s="70"/>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t="s">
        <v>658</v>
      </c>
      <c r="CM14" s="64" t="s">
        <v>659</v>
      </c>
      <c r="CN14" s="64" t="s">
        <v>658</v>
      </c>
      <c r="CO14" s="76" t="s">
        <v>660</v>
      </c>
      <c r="CP14" s="72" t="s">
        <v>661</v>
      </c>
      <c r="CQ14" s="72" t="s">
        <v>662</v>
      </c>
      <c r="CR14" s="72" t="s">
        <v>658</v>
      </c>
      <c r="CS14" s="72" t="s">
        <v>663</v>
      </c>
      <c r="CT14" s="72" t="s">
        <v>664</v>
      </c>
      <c r="CU14" s="72" t="s">
        <v>657</v>
      </c>
      <c r="CV14" s="78"/>
      <c r="CW14" s="78"/>
      <c r="CX14" s="78"/>
      <c r="CY14" s="78"/>
      <c r="CZ14" s="78"/>
      <c r="DA14" s="78"/>
      <c r="DB14" s="78"/>
      <c r="DC14" s="78"/>
      <c r="DD14" s="78"/>
      <c r="DE14" s="78"/>
      <c r="DF14" s="78"/>
      <c r="DG14" s="78"/>
      <c r="DH14" s="78"/>
      <c r="DI14" s="78"/>
      <c r="DJ14" s="78"/>
      <c r="DK14" s="78"/>
      <c r="DL14" s="78"/>
      <c r="DM14" s="78"/>
      <c r="DN14" s="78"/>
      <c r="DO14" s="78"/>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row>
    <row r="15" s="49" customFormat="1" ht="37" customHeight="1" spans="1:236">
      <c r="A15" s="57">
        <v>3</v>
      </c>
      <c r="B15" s="58" t="s">
        <v>587</v>
      </c>
      <c r="C15" s="58" t="s">
        <v>667</v>
      </c>
      <c r="D15" s="58" t="s">
        <v>656</v>
      </c>
      <c r="E15" s="58"/>
      <c r="F15" s="58">
        <v>100</v>
      </c>
      <c r="G15" s="58" t="s">
        <v>657</v>
      </c>
      <c r="H15" s="58">
        <f>3500</f>
        <v>3500</v>
      </c>
      <c r="I15" s="58">
        <v>341.183</v>
      </c>
      <c r="J15" s="58"/>
      <c r="K15" s="65">
        <f t="shared" si="0"/>
        <v>9.74808571428571</v>
      </c>
      <c r="L15" s="58" t="s">
        <v>666</v>
      </c>
      <c r="M15" s="58"/>
      <c r="N15" s="58"/>
      <c r="O15" s="58"/>
      <c r="P15" s="58"/>
      <c r="Q15" s="58"/>
      <c r="R15" s="58">
        <f>3500</f>
        <v>3500</v>
      </c>
      <c r="S15" s="58">
        <v>341.183</v>
      </c>
      <c r="T15" s="58"/>
      <c r="U15" s="65">
        <f t="shared" si="1"/>
        <v>9.74808571428571</v>
      </c>
      <c r="V15" s="58" t="s">
        <v>666</v>
      </c>
      <c r="W15" s="58">
        <v>7</v>
      </c>
      <c r="X15" s="58">
        <v>7</v>
      </c>
      <c r="Y15" s="58"/>
      <c r="Z15" s="58">
        <v>100</v>
      </c>
      <c r="AA15" s="58" t="s">
        <v>657</v>
      </c>
      <c r="AB15" s="58">
        <v>7</v>
      </c>
      <c r="AC15" s="58">
        <v>7</v>
      </c>
      <c r="AD15" s="58"/>
      <c r="AE15" s="58">
        <v>100</v>
      </c>
      <c r="AF15" s="58" t="s">
        <v>657</v>
      </c>
      <c r="AG15" s="61">
        <v>10421</v>
      </c>
      <c r="AH15" s="58">
        <v>10421</v>
      </c>
      <c r="AI15" s="58"/>
      <c r="AJ15" s="58">
        <v>100</v>
      </c>
      <c r="AK15" s="58" t="s">
        <v>657</v>
      </c>
      <c r="AL15" s="57"/>
      <c r="AM15" s="70"/>
      <c r="AN15" s="70"/>
      <c r="AO15" s="70"/>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c r="CL15" s="64" t="s">
        <v>658</v>
      </c>
      <c r="CM15" s="64" t="s">
        <v>659</v>
      </c>
      <c r="CN15" s="64" t="s">
        <v>658</v>
      </c>
      <c r="CO15" s="76" t="s">
        <v>660</v>
      </c>
      <c r="CP15" s="72" t="s">
        <v>661</v>
      </c>
      <c r="CQ15" s="72" t="s">
        <v>662</v>
      </c>
      <c r="CR15" s="72" t="s">
        <v>658</v>
      </c>
      <c r="CS15" s="72" t="s">
        <v>663</v>
      </c>
      <c r="CT15" s="72" t="s">
        <v>664</v>
      </c>
      <c r="CU15" s="72" t="s">
        <v>657</v>
      </c>
      <c r="CV15" s="78"/>
      <c r="CW15" s="78"/>
      <c r="CX15" s="78"/>
      <c r="CY15" s="78"/>
      <c r="CZ15" s="78"/>
      <c r="DA15" s="78"/>
      <c r="DB15" s="78"/>
      <c r="DC15" s="78"/>
      <c r="DD15" s="78"/>
      <c r="DE15" s="78"/>
      <c r="DF15" s="78"/>
      <c r="DG15" s="78"/>
      <c r="DH15" s="78"/>
      <c r="DI15" s="78"/>
      <c r="DJ15" s="78"/>
      <c r="DK15" s="78"/>
      <c r="DL15" s="78"/>
      <c r="DM15" s="78"/>
      <c r="DN15" s="78"/>
      <c r="DO15" s="78"/>
      <c r="DP15" s="80"/>
      <c r="DQ15" s="80"/>
      <c r="DR15" s="80"/>
      <c r="DS15" s="80"/>
      <c r="DT15" s="80"/>
      <c r="DU15" s="80"/>
      <c r="DV15" s="80"/>
      <c r="DW15" s="80"/>
      <c r="DX15" s="80"/>
      <c r="DY15" s="80"/>
      <c r="DZ15" s="80"/>
      <c r="EA15" s="80"/>
      <c r="EB15" s="80"/>
      <c r="EC15" s="80"/>
      <c r="ED15" s="80"/>
      <c r="EE15" s="80"/>
      <c r="EF15" s="80"/>
      <c r="EG15" s="80"/>
      <c r="EH15" s="80"/>
      <c r="EI15" s="80"/>
      <c r="EJ15" s="80"/>
      <c r="EK15" s="80"/>
      <c r="EL15" s="80"/>
      <c r="EM15" s="80"/>
      <c r="EN15" s="80"/>
      <c r="EO15" s="80"/>
      <c r="EP15" s="80"/>
      <c r="EQ15" s="80"/>
      <c r="ER15" s="80"/>
      <c r="ES15" s="80"/>
      <c r="ET15" s="80"/>
      <c r="EU15" s="80"/>
      <c r="EV15" s="80"/>
      <c r="EW15" s="80"/>
      <c r="EX15" s="80"/>
      <c r="EY15" s="80"/>
      <c r="EZ15" s="80"/>
      <c r="FA15" s="80"/>
      <c r="FB15" s="80"/>
      <c r="FC15" s="80"/>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row>
    <row r="16" s="49" customFormat="1" ht="37" customHeight="1" spans="1:236">
      <c r="A16" s="57">
        <v>4</v>
      </c>
      <c r="B16" s="57" t="s">
        <v>591</v>
      </c>
      <c r="C16" s="57" t="s">
        <v>668</v>
      </c>
      <c r="D16" s="58" t="s">
        <v>656</v>
      </c>
      <c r="E16" s="57"/>
      <c r="F16" s="57">
        <v>100</v>
      </c>
      <c r="G16" s="58" t="s">
        <v>657</v>
      </c>
      <c r="H16" s="60">
        <v>844.71</v>
      </c>
      <c r="I16" s="57">
        <v>311.915</v>
      </c>
      <c r="J16" s="57"/>
      <c r="K16" s="65">
        <f t="shared" si="0"/>
        <v>36.9256904736537</v>
      </c>
      <c r="L16" s="58" t="s">
        <v>666</v>
      </c>
      <c r="M16" s="57"/>
      <c r="N16" s="57"/>
      <c r="O16" s="57"/>
      <c r="P16" s="57"/>
      <c r="Q16" s="57"/>
      <c r="R16" s="60">
        <v>844.71</v>
      </c>
      <c r="S16" s="57">
        <v>311.915</v>
      </c>
      <c r="T16" s="57"/>
      <c r="U16" s="65">
        <f t="shared" si="1"/>
        <v>36.9256904736537</v>
      </c>
      <c r="V16" s="58" t="s">
        <v>666</v>
      </c>
      <c r="W16" s="57">
        <v>6.75893</v>
      </c>
      <c r="X16" s="57">
        <v>6.75893</v>
      </c>
      <c r="Y16" s="57"/>
      <c r="Z16" s="58">
        <v>100</v>
      </c>
      <c r="AA16" s="58" t="s">
        <v>657</v>
      </c>
      <c r="AB16" s="57">
        <v>6.75893</v>
      </c>
      <c r="AC16" s="57">
        <v>6.75893</v>
      </c>
      <c r="AD16" s="57"/>
      <c r="AE16" s="57">
        <v>100</v>
      </c>
      <c r="AF16" s="57" t="s">
        <v>657</v>
      </c>
      <c r="AG16" s="58">
        <v>13307</v>
      </c>
      <c r="AH16" s="58">
        <v>13307</v>
      </c>
      <c r="AI16" s="57"/>
      <c r="AJ16" s="58">
        <v>100</v>
      </c>
      <c r="AK16" s="58" t="s">
        <v>657</v>
      </c>
      <c r="AL16" s="57"/>
      <c r="AM16" s="70"/>
      <c r="AN16" s="70"/>
      <c r="AO16" s="70"/>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c r="CC16" s="64"/>
      <c r="CD16" s="64"/>
      <c r="CE16" s="64"/>
      <c r="CF16" s="64"/>
      <c r="CG16" s="64"/>
      <c r="CH16" s="64"/>
      <c r="CI16" s="64"/>
      <c r="CJ16" s="64"/>
      <c r="CK16" s="64"/>
      <c r="CL16" s="64" t="s">
        <v>658</v>
      </c>
      <c r="CM16" s="64" t="s">
        <v>659</v>
      </c>
      <c r="CN16" s="64" t="s">
        <v>658</v>
      </c>
      <c r="CO16" s="76" t="s">
        <v>660</v>
      </c>
      <c r="CP16" s="72" t="s">
        <v>661</v>
      </c>
      <c r="CQ16" s="72" t="s">
        <v>662</v>
      </c>
      <c r="CR16" s="72" t="s">
        <v>658</v>
      </c>
      <c r="CS16" s="72" t="s">
        <v>663</v>
      </c>
      <c r="CT16" s="72" t="s">
        <v>664</v>
      </c>
      <c r="CU16" s="72" t="s">
        <v>657</v>
      </c>
      <c r="CV16" s="78"/>
      <c r="CW16" s="78"/>
      <c r="CX16" s="78"/>
      <c r="CY16" s="78"/>
      <c r="CZ16" s="78"/>
      <c r="DA16" s="78"/>
      <c r="DB16" s="78"/>
      <c r="DC16" s="78"/>
      <c r="DD16" s="78"/>
      <c r="DE16" s="78"/>
      <c r="DF16" s="78"/>
      <c r="DG16" s="78"/>
      <c r="DH16" s="78"/>
      <c r="DI16" s="78"/>
      <c r="DJ16" s="78"/>
      <c r="DK16" s="78"/>
      <c r="DL16" s="78"/>
      <c r="DM16" s="78"/>
      <c r="DN16" s="78"/>
      <c r="DO16" s="78"/>
      <c r="DP16" s="80"/>
      <c r="DQ16" s="80"/>
      <c r="DR16" s="80"/>
      <c r="DS16" s="80"/>
      <c r="DT16" s="80"/>
      <c r="DU16" s="80"/>
      <c r="DV16" s="80"/>
      <c r="DW16" s="80"/>
      <c r="DX16" s="80"/>
      <c r="DY16" s="80"/>
      <c r="DZ16" s="80"/>
      <c r="EA16" s="80"/>
      <c r="EB16" s="80"/>
      <c r="EC16" s="80"/>
      <c r="ED16" s="80"/>
      <c r="EE16" s="80"/>
      <c r="EF16" s="80"/>
      <c r="EG16" s="80"/>
      <c r="EH16" s="80"/>
      <c r="EI16" s="80"/>
      <c r="EJ16" s="80"/>
      <c r="EK16" s="80"/>
      <c r="EL16" s="80"/>
      <c r="EM16" s="80"/>
      <c r="EN16" s="80"/>
      <c r="EO16" s="80"/>
      <c r="EP16" s="80"/>
      <c r="EQ16" s="80"/>
      <c r="ER16" s="80"/>
      <c r="ES16" s="80"/>
      <c r="ET16" s="80"/>
      <c r="EU16" s="80"/>
      <c r="EV16" s="80"/>
      <c r="EW16" s="80"/>
      <c r="EX16" s="80"/>
      <c r="EY16" s="80"/>
      <c r="EZ16" s="80"/>
      <c r="FA16" s="80"/>
      <c r="FB16" s="80"/>
      <c r="FC16" s="80"/>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row>
    <row r="17" s="49" customFormat="1" ht="50.15" customHeight="1" spans="1:236">
      <c r="A17" s="57">
        <v>5</v>
      </c>
      <c r="B17" s="57" t="s">
        <v>594</v>
      </c>
      <c r="C17" s="57" t="s">
        <v>669</v>
      </c>
      <c r="D17" s="57" t="s">
        <v>670</v>
      </c>
      <c r="E17" s="57"/>
      <c r="F17" s="57">
        <v>100</v>
      </c>
      <c r="G17" s="57" t="s">
        <v>657</v>
      </c>
      <c r="H17" s="57">
        <v>41</v>
      </c>
      <c r="I17" s="57">
        <v>41</v>
      </c>
      <c r="J17" s="57"/>
      <c r="K17" s="65">
        <f t="shared" si="0"/>
        <v>100</v>
      </c>
      <c r="L17" s="57" t="s">
        <v>666</v>
      </c>
      <c r="M17" s="57"/>
      <c r="N17" s="57"/>
      <c r="O17" s="57"/>
      <c r="P17" s="57"/>
      <c r="Q17" s="57"/>
      <c r="R17" s="57">
        <v>41</v>
      </c>
      <c r="S17" s="57">
        <v>41</v>
      </c>
      <c r="T17" s="57"/>
      <c r="U17" s="65">
        <f t="shared" si="1"/>
        <v>100</v>
      </c>
      <c r="V17" s="58" t="s">
        <v>657</v>
      </c>
      <c r="W17" s="57">
        <v>0.41</v>
      </c>
      <c r="X17" s="57">
        <v>0.41</v>
      </c>
      <c r="Y17" s="57"/>
      <c r="Z17" s="57">
        <v>100</v>
      </c>
      <c r="AA17" s="57" t="s">
        <v>657</v>
      </c>
      <c r="AB17" s="57">
        <v>0.41</v>
      </c>
      <c r="AC17" s="57">
        <v>0.41</v>
      </c>
      <c r="AD17" s="57"/>
      <c r="AE17" s="57">
        <v>100</v>
      </c>
      <c r="AF17" s="57" t="s">
        <v>657</v>
      </c>
      <c r="AG17" s="57"/>
      <c r="AH17" s="57"/>
      <c r="AI17" s="57"/>
      <c r="AJ17" s="57"/>
      <c r="AK17" s="57"/>
      <c r="AL17" s="57"/>
      <c r="AM17" s="70"/>
      <c r="AN17" s="70"/>
      <c r="AO17" s="70"/>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c r="CE17" s="64"/>
      <c r="CF17" s="64"/>
      <c r="CG17" s="64"/>
      <c r="CH17" s="64"/>
      <c r="CI17" s="64"/>
      <c r="CJ17" s="64"/>
      <c r="CK17" s="64"/>
      <c r="CL17" s="64"/>
      <c r="CM17" s="64"/>
      <c r="CN17" s="64"/>
      <c r="CO17" s="76"/>
      <c r="CP17" s="72"/>
      <c r="CQ17" s="72"/>
      <c r="CR17" s="72"/>
      <c r="CS17" s="72"/>
      <c r="CT17" s="72"/>
      <c r="CU17" s="72"/>
      <c r="CV17" s="78"/>
      <c r="CW17" s="78"/>
      <c r="CX17" s="78"/>
      <c r="CY17" s="78"/>
      <c r="CZ17" s="78"/>
      <c r="DA17" s="78"/>
      <c r="DB17" s="78"/>
      <c r="DC17" s="78"/>
      <c r="DD17" s="78"/>
      <c r="DE17" s="78"/>
      <c r="DF17" s="78"/>
      <c r="DG17" s="78"/>
      <c r="DH17" s="78"/>
      <c r="DI17" s="78"/>
      <c r="DJ17" s="78"/>
      <c r="DK17" s="78"/>
      <c r="DL17" s="78"/>
      <c r="DM17" s="78"/>
      <c r="DN17" s="78"/>
      <c r="DO17" s="78"/>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row>
    <row r="18" s="49" customFormat="1" ht="37" customHeight="1" spans="1:236">
      <c r="A18" s="57">
        <v>6</v>
      </c>
      <c r="B18" s="57" t="s">
        <v>596</v>
      </c>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57" t="s">
        <v>671</v>
      </c>
      <c r="AM18" s="58" t="s">
        <v>656</v>
      </c>
      <c r="AN18" s="57"/>
      <c r="AO18" s="57">
        <v>100</v>
      </c>
      <c r="AP18" s="58" t="s">
        <v>657</v>
      </c>
      <c r="AQ18" s="57" t="s">
        <v>672</v>
      </c>
      <c r="AR18" s="60">
        <v>0.8</v>
      </c>
      <c r="AS18" s="57"/>
      <c r="AT18" s="65">
        <v>100</v>
      </c>
      <c r="AU18" s="58" t="s">
        <v>657</v>
      </c>
      <c r="AV18" s="57">
        <v>0.8</v>
      </c>
      <c r="AW18" s="60">
        <v>0.8</v>
      </c>
      <c r="AX18" s="57"/>
      <c r="AY18" s="65">
        <v>100</v>
      </c>
      <c r="AZ18" s="58" t="s">
        <v>657</v>
      </c>
      <c r="BA18" s="57">
        <v>0.8</v>
      </c>
      <c r="BB18" s="60">
        <v>0.8</v>
      </c>
      <c r="BC18" s="57"/>
      <c r="BD18" s="65">
        <v>100</v>
      </c>
      <c r="BE18" s="58" t="s">
        <v>657</v>
      </c>
      <c r="BF18" s="57">
        <v>0.8</v>
      </c>
      <c r="BG18" s="60">
        <v>0.8</v>
      </c>
      <c r="BH18" s="57"/>
      <c r="BI18" s="65">
        <v>100</v>
      </c>
      <c r="BJ18" s="58" t="s">
        <v>657</v>
      </c>
      <c r="BK18" s="57">
        <v>0.8</v>
      </c>
      <c r="BL18" s="60">
        <v>0.8</v>
      </c>
      <c r="BM18" s="57"/>
      <c r="BN18" s="65">
        <v>100</v>
      </c>
      <c r="BO18" s="58" t="s">
        <v>657</v>
      </c>
      <c r="BP18" s="57">
        <v>0.8</v>
      </c>
      <c r="BQ18" s="60">
        <v>0.8</v>
      </c>
      <c r="BR18" s="57"/>
      <c r="BS18" s="65">
        <v>100</v>
      </c>
      <c r="BT18" s="58" t="s">
        <v>657</v>
      </c>
      <c r="BU18" s="57" t="s">
        <v>673</v>
      </c>
      <c r="BV18" s="57" t="s">
        <v>674</v>
      </c>
      <c r="BW18" s="57"/>
      <c r="BX18" s="65">
        <v>100</v>
      </c>
      <c r="BY18" s="58" t="s">
        <v>657</v>
      </c>
      <c r="BZ18" s="57" t="s">
        <v>675</v>
      </c>
      <c r="CA18" s="57" t="s">
        <v>676</v>
      </c>
      <c r="CB18" s="57"/>
      <c r="CC18" s="57">
        <v>100</v>
      </c>
      <c r="CD18" s="57" t="s">
        <v>657</v>
      </c>
      <c r="CE18" s="58" t="s">
        <v>677</v>
      </c>
      <c r="CF18" s="58" t="s">
        <v>678</v>
      </c>
      <c r="CG18" s="57"/>
      <c r="CH18" s="57">
        <v>100</v>
      </c>
      <c r="CI18" s="57" t="s">
        <v>657</v>
      </c>
      <c r="CJ18" s="64"/>
      <c r="CK18" s="64"/>
      <c r="CL18" s="64" t="s">
        <v>658</v>
      </c>
      <c r="CM18" s="64" t="s">
        <v>659</v>
      </c>
      <c r="CN18" s="64" t="s">
        <v>658</v>
      </c>
      <c r="CO18" s="76" t="s">
        <v>660</v>
      </c>
      <c r="CP18" s="72" t="s">
        <v>661</v>
      </c>
      <c r="CQ18" s="72" t="s">
        <v>662</v>
      </c>
      <c r="CR18" s="72" t="s">
        <v>658</v>
      </c>
      <c r="CS18" s="72" t="s">
        <v>663</v>
      </c>
      <c r="CT18" s="72" t="s">
        <v>664</v>
      </c>
      <c r="CU18" s="72" t="s">
        <v>657</v>
      </c>
      <c r="CV18" s="78"/>
      <c r="CW18" s="78"/>
      <c r="CX18" s="78"/>
      <c r="CY18" s="78"/>
      <c r="CZ18" s="78"/>
      <c r="DA18" s="78"/>
      <c r="DB18" s="78"/>
      <c r="DC18" s="78"/>
      <c r="DD18" s="78"/>
      <c r="DE18" s="78"/>
      <c r="DF18" s="78"/>
      <c r="DG18" s="78"/>
      <c r="DH18" s="78"/>
      <c r="DI18" s="78"/>
      <c r="DJ18" s="78"/>
      <c r="DK18" s="78"/>
      <c r="DL18" s="78"/>
      <c r="DM18" s="78"/>
      <c r="DN18" s="78"/>
      <c r="DO18" s="78"/>
      <c r="DP18" s="80"/>
      <c r="DQ18" s="80"/>
      <c r="DR18" s="80"/>
      <c r="DS18" s="80"/>
      <c r="DT18" s="80"/>
      <c r="DU18" s="80"/>
      <c r="DV18" s="80"/>
      <c r="DW18" s="80"/>
      <c r="DX18" s="80"/>
      <c r="DY18" s="80"/>
      <c r="DZ18" s="80"/>
      <c r="EA18" s="80"/>
      <c r="EB18" s="80"/>
      <c r="EC18" s="80"/>
      <c r="ED18" s="80"/>
      <c r="EE18" s="80"/>
      <c r="EF18" s="80"/>
      <c r="EG18" s="80"/>
      <c r="EH18" s="80"/>
      <c r="EI18" s="80"/>
      <c r="EJ18" s="80"/>
      <c r="EK18" s="80"/>
      <c r="EL18" s="80"/>
      <c r="EM18" s="80"/>
      <c r="EN18" s="80"/>
      <c r="EO18" s="80"/>
      <c r="EP18" s="80"/>
      <c r="EQ18" s="80"/>
      <c r="ER18" s="80"/>
      <c r="ES18" s="80"/>
      <c r="ET18" s="80"/>
      <c r="EU18" s="80"/>
      <c r="EV18" s="80"/>
      <c r="EW18" s="80"/>
      <c r="EX18" s="80"/>
      <c r="EY18" s="80"/>
      <c r="EZ18" s="80"/>
      <c r="FA18" s="80"/>
      <c r="FB18" s="80"/>
      <c r="FC18" s="80"/>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row>
    <row r="19" s="49" customFormat="1" ht="37" customHeight="1" spans="1:236">
      <c r="A19" s="57">
        <v>7</v>
      </c>
      <c r="B19" s="57" t="s">
        <v>598</v>
      </c>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57" t="s">
        <v>679</v>
      </c>
      <c r="AM19" s="58" t="s">
        <v>656</v>
      </c>
      <c r="AN19" s="57"/>
      <c r="AO19" s="57">
        <v>100</v>
      </c>
      <c r="AP19" s="58" t="s">
        <v>657</v>
      </c>
      <c r="AQ19" s="57" t="s">
        <v>680</v>
      </c>
      <c r="AR19" s="71">
        <v>0.5</v>
      </c>
      <c r="AS19" s="57"/>
      <c r="AT19" s="65">
        <v>100</v>
      </c>
      <c r="AU19" s="58" t="s">
        <v>657</v>
      </c>
      <c r="AV19" s="57">
        <v>0.5</v>
      </c>
      <c r="AW19" s="71">
        <v>0.5</v>
      </c>
      <c r="AX19" s="57"/>
      <c r="AY19" s="65">
        <v>100</v>
      </c>
      <c r="AZ19" s="58" t="s">
        <v>657</v>
      </c>
      <c r="BA19" s="57">
        <v>0.5</v>
      </c>
      <c r="BB19" s="71">
        <v>0.5</v>
      </c>
      <c r="BC19" s="57"/>
      <c r="BD19" s="65">
        <v>100</v>
      </c>
      <c r="BE19" s="58" t="s">
        <v>657</v>
      </c>
      <c r="BF19" s="57">
        <v>0.5</v>
      </c>
      <c r="BG19" s="71">
        <v>0.5</v>
      </c>
      <c r="BH19" s="57"/>
      <c r="BI19" s="65">
        <v>100</v>
      </c>
      <c r="BJ19" s="58" t="s">
        <v>657</v>
      </c>
      <c r="BK19" s="57">
        <v>0.5</v>
      </c>
      <c r="BL19" s="71">
        <v>0.5</v>
      </c>
      <c r="BM19" s="57"/>
      <c r="BN19" s="65">
        <v>100</v>
      </c>
      <c r="BO19" s="58" t="s">
        <v>657</v>
      </c>
      <c r="BP19" s="57">
        <v>0.5</v>
      </c>
      <c r="BQ19" s="71">
        <v>0.5</v>
      </c>
      <c r="BR19" s="57"/>
      <c r="BS19" s="65">
        <v>100</v>
      </c>
      <c r="BT19" s="58" t="s">
        <v>657</v>
      </c>
      <c r="BU19" s="57" t="s">
        <v>681</v>
      </c>
      <c r="BV19" s="57" t="s">
        <v>682</v>
      </c>
      <c r="BW19" s="61"/>
      <c r="BX19" s="65">
        <v>100</v>
      </c>
      <c r="BY19" s="58" t="s">
        <v>657</v>
      </c>
      <c r="BZ19" s="57" t="s">
        <v>683</v>
      </c>
      <c r="CA19" s="74" t="s">
        <v>684</v>
      </c>
      <c r="CB19" s="61"/>
      <c r="CC19" s="61">
        <v>100</v>
      </c>
      <c r="CD19" s="61" t="s">
        <v>657</v>
      </c>
      <c r="CE19" s="61" t="s">
        <v>685</v>
      </c>
      <c r="CF19" s="61" t="s">
        <v>686</v>
      </c>
      <c r="CG19" s="61"/>
      <c r="CH19" s="61">
        <v>100</v>
      </c>
      <c r="CI19" s="57" t="s">
        <v>657</v>
      </c>
      <c r="CJ19" s="64"/>
      <c r="CK19" s="64"/>
      <c r="CL19" s="64" t="s">
        <v>658</v>
      </c>
      <c r="CM19" s="64" t="s">
        <v>659</v>
      </c>
      <c r="CN19" s="64" t="s">
        <v>658</v>
      </c>
      <c r="CO19" s="76" t="s">
        <v>660</v>
      </c>
      <c r="CP19" s="72" t="s">
        <v>661</v>
      </c>
      <c r="CQ19" s="72" t="s">
        <v>662</v>
      </c>
      <c r="CR19" s="72" t="s">
        <v>658</v>
      </c>
      <c r="CS19" s="72" t="s">
        <v>663</v>
      </c>
      <c r="CT19" s="72" t="s">
        <v>664</v>
      </c>
      <c r="CU19" s="72" t="s">
        <v>657</v>
      </c>
      <c r="CV19" s="78"/>
      <c r="CW19" s="78"/>
      <c r="CX19" s="78"/>
      <c r="CY19" s="78"/>
      <c r="CZ19" s="78"/>
      <c r="DA19" s="78"/>
      <c r="DB19" s="78"/>
      <c r="DC19" s="78"/>
      <c r="DD19" s="78"/>
      <c r="DE19" s="78"/>
      <c r="DF19" s="78"/>
      <c r="DG19" s="78"/>
      <c r="DH19" s="78"/>
      <c r="DI19" s="78"/>
      <c r="DJ19" s="78"/>
      <c r="DK19" s="78"/>
      <c r="DL19" s="78"/>
      <c r="DM19" s="78"/>
      <c r="DN19" s="78"/>
      <c r="DO19" s="78"/>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row>
    <row r="20" s="49" customFormat="1" ht="47.15" customHeight="1" spans="1:236">
      <c r="A20" s="57">
        <v>8</v>
      </c>
      <c r="B20" s="57" t="s">
        <v>687</v>
      </c>
      <c r="C20" s="58" t="s">
        <v>688</v>
      </c>
      <c r="D20" s="57" t="s">
        <v>689</v>
      </c>
      <c r="E20" s="57"/>
      <c r="F20" s="57">
        <v>100</v>
      </c>
      <c r="G20" s="58" t="s">
        <v>657</v>
      </c>
      <c r="H20" s="57"/>
      <c r="I20" s="57"/>
      <c r="J20" s="57"/>
      <c r="K20" s="57"/>
      <c r="L20" s="57"/>
      <c r="M20" s="58" t="s">
        <v>690</v>
      </c>
      <c r="N20" s="58">
        <v>3.6</v>
      </c>
      <c r="O20" s="58"/>
      <c r="P20" s="65">
        <f>N20/12.09*100</f>
        <v>29.7766749379653</v>
      </c>
      <c r="Q20" s="58" t="s">
        <v>657</v>
      </c>
      <c r="R20" s="57"/>
      <c r="S20" s="57"/>
      <c r="T20" s="57"/>
      <c r="U20" s="57"/>
      <c r="V20" s="57"/>
      <c r="W20" s="57">
        <v>3.6</v>
      </c>
      <c r="X20" s="57">
        <v>3.6</v>
      </c>
      <c r="Y20" s="57"/>
      <c r="Z20" s="57">
        <v>30</v>
      </c>
      <c r="AA20" s="57" t="s">
        <v>657</v>
      </c>
      <c r="AB20" s="57">
        <v>3.6</v>
      </c>
      <c r="AC20" s="57">
        <v>3.6</v>
      </c>
      <c r="AD20" s="57"/>
      <c r="AE20" s="57">
        <v>100</v>
      </c>
      <c r="AF20" s="57" t="s">
        <v>657</v>
      </c>
      <c r="AG20" s="57">
        <v>6443</v>
      </c>
      <c r="AH20" s="57">
        <v>6443</v>
      </c>
      <c r="AI20" s="57"/>
      <c r="AJ20" s="57">
        <v>30</v>
      </c>
      <c r="AK20" s="57" t="s">
        <v>657</v>
      </c>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4"/>
      <c r="CF20" s="64"/>
      <c r="CG20" s="64"/>
      <c r="CH20" s="64"/>
      <c r="CI20" s="64"/>
      <c r="CJ20" s="64"/>
      <c r="CK20" s="64"/>
      <c r="CL20" s="64"/>
      <c r="CM20" s="64"/>
      <c r="CN20" s="64"/>
      <c r="CO20" s="64"/>
      <c r="CP20" s="64"/>
      <c r="CQ20" s="64"/>
      <c r="CR20" s="64"/>
      <c r="CS20" s="64"/>
      <c r="CT20" s="64"/>
      <c r="CU20" s="64"/>
      <c r="CV20" s="78"/>
      <c r="CW20" s="78"/>
      <c r="CX20" s="78"/>
      <c r="CY20" s="78"/>
      <c r="CZ20" s="78"/>
      <c r="DA20" s="78"/>
      <c r="DB20" s="78"/>
      <c r="DC20" s="78"/>
      <c r="DD20" s="78"/>
      <c r="DE20" s="78"/>
      <c r="DF20" s="78"/>
      <c r="DG20" s="78"/>
      <c r="DH20" s="78"/>
      <c r="DI20" s="78"/>
      <c r="DJ20" s="78"/>
      <c r="DK20" s="78"/>
      <c r="DL20" s="78"/>
      <c r="DM20" s="78"/>
      <c r="DN20" s="78"/>
      <c r="DO20" s="78"/>
      <c r="DP20" s="80"/>
      <c r="DQ20" s="80"/>
      <c r="DR20" s="80"/>
      <c r="DS20" s="80"/>
      <c r="DT20" s="80"/>
      <c r="DU20" s="80"/>
      <c r="DV20" s="80"/>
      <c r="DW20" s="80"/>
      <c r="DX20" s="80"/>
      <c r="DY20" s="80"/>
      <c r="DZ20" s="80"/>
      <c r="EA20" s="80"/>
      <c r="EB20" s="80"/>
      <c r="EC20" s="80"/>
      <c r="ED20" s="80"/>
      <c r="EE20" s="80"/>
      <c r="EF20" s="80"/>
      <c r="EG20" s="80"/>
      <c r="EH20" s="80"/>
      <c r="EI20" s="80"/>
      <c r="EJ20" s="80"/>
      <c r="EK20" s="80"/>
      <c r="EL20" s="80"/>
      <c r="EM20" s="80"/>
      <c r="EN20" s="80"/>
      <c r="EO20" s="80"/>
      <c r="EP20" s="80"/>
      <c r="EQ20" s="80"/>
      <c r="ER20" s="80"/>
      <c r="ES20" s="80"/>
      <c r="ET20" s="80"/>
      <c r="EU20" s="80"/>
      <c r="EV20" s="80"/>
      <c r="EW20" s="80"/>
      <c r="EX20" s="80"/>
      <c r="EY20" s="80"/>
      <c r="EZ20" s="80"/>
      <c r="FA20" s="80"/>
      <c r="FB20" s="80"/>
      <c r="FC20" s="80"/>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row>
    <row r="21" s="50" customFormat="1" ht="14.25" spans="1:236">
      <c r="A21" s="62" t="s">
        <v>139</v>
      </c>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c r="CN21" s="72"/>
      <c r="CO21" s="72"/>
      <c r="CP21" s="72"/>
      <c r="CQ21" s="72"/>
      <c r="CR21" s="72"/>
      <c r="CS21" s="72"/>
      <c r="CT21" s="72"/>
      <c r="CU21" s="72"/>
      <c r="DP21" s="81"/>
      <c r="DQ21" s="81"/>
      <c r="DR21" s="81"/>
      <c r="DS21" s="81"/>
      <c r="DT21" s="81"/>
      <c r="DU21" s="81"/>
      <c r="DV21" s="81"/>
      <c r="DW21" s="81"/>
      <c r="DX21" s="81"/>
      <c r="DY21" s="81"/>
      <c r="DZ21" s="81"/>
      <c r="EA21" s="81"/>
      <c r="EB21" s="81"/>
      <c r="EC21" s="81"/>
      <c r="ED21" s="81"/>
      <c r="EE21" s="81"/>
      <c r="EF21" s="81"/>
      <c r="EG21" s="81"/>
      <c r="EH21" s="81"/>
      <c r="EI21" s="81"/>
      <c r="EJ21" s="81"/>
      <c r="EK21" s="81"/>
      <c r="EL21" s="81"/>
      <c r="EM21" s="81"/>
      <c r="EN21" s="81"/>
      <c r="EO21" s="81"/>
      <c r="EP21" s="81"/>
      <c r="EQ21" s="81"/>
      <c r="ER21" s="81"/>
      <c r="ES21" s="81"/>
      <c r="ET21" s="81"/>
      <c r="EU21" s="81"/>
      <c r="EV21" s="81"/>
      <c r="EW21" s="81"/>
      <c r="EX21" s="81"/>
      <c r="EY21" s="81"/>
      <c r="EZ21" s="81"/>
      <c r="FA21" s="81"/>
      <c r="FB21" s="81"/>
      <c r="FC21" s="81"/>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row>
    <row r="22" ht="33" customHeight="1" spans="1:82">
      <c r="A22" s="45" t="s">
        <v>691</v>
      </c>
      <c r="B22" s="45"/>
      <c r="C22" s="45"/>
      <c r="D22" s="63"/>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row>
  </sheetData>
  <mergeCells count="127">
    <mergeCell ref="A1:CU1"/>
    <mergeCell ref="A3:BE3"/>
    <mergeCell ref="CJ3:CK3"/>
    <mergeCell ref="C4:CT4"/>
    <mergeCell ref="C5:V5"/>
    <mergeCell ref="W5:AF5"/>
    <mergeCell ref="AG5:AK5"/>
    <mergeCell ref="AL5:BY5"/>
    <mergeCell ref="BZ5:CD5"/>
    <mergeCell ref="CE5:CI5"/>
    <mergeCell ref="CJ5:CO5"/>
    <mergeCell ref="CP5:CQ5"/>
    <mergeCell ref="CR5:CT5"/>
    <mergeCell ref="C6:CI6"/>
    <mergeCell ref="CJ6:CO6"/>
    <mergeCell ref="CP6:CT6"/>
    <mergeCell ref="C7:G7"/>
    <mergeCell ref="H7:Q7"/>
    <mergeCell ref="R7:V7"/>
    <mergeCell ref="W7:AA7"/>
    <mergeCell ref="AB7:AF7"/>
    <mergeCell ref="AG7:AK7"/>
    <mergeCell ref="AL7:AZ7"/>
    <mergeCell ref="BA7:BY7"/>
    <mergeCell ref="CE7:CI7"/>
    <mergeCell ref="C8:BY8"/>
    <mergeCell ref="CE8:CI8"/>
    <mergeCell ref="C9:G9"/>
    <mergeCell ref="H9:L9"/>
    <mergeCell ref="M9:Q9"/>
    <mergeCell ref="R9:V9"/>
    <mergeCell ref="W9:AA9"/>
    <mergeCell ref="AB9:AF9"/>
    <mergeCell ref="AG9:AK9"/>
    <mergeCell ref="AL9:AP9"/>
    <mergeCell ref="AQ9:AU9"/>
    <mergeCell ref="AV9:AZ9"/>
    <mergeCell ref="BA9:BE9"/>
    <mergeCell ref="BF9:BJ9"/>
    <mergeCell ref="BK9:BO9"/>
    <mergeCell ref="BP9:BT9"/>
    <mergeCell ref="BU9:BY9"/>
    <mergeCell ref="CE9:CI9"/>
    <mergeCell ref="F10:G10"/>
    <mergeCell ref="K10:L10"/>
    <mergeCell ref="P10:Q10"/>
    <mergeCell ref="U10:V10"/>
    <mergeCell ref="Z10:AA10"/>
    <mergeCell ref="AE10:AF10"/>
    <mergeCell ref="AJ10:AK10"/>
    <mergeCell ref="AO10:AP10"/>
    <mergeCell ref="AT10:AU10"/>
    <mergeCell ref="AY10:AZ10"/>
    <mergeCell ref="BD10:BE10"/>
    <mergeCell ref="BI10:BJ10"/>
    <mergeCell ref="BN10:BO10"/>
    <mergeCell ref="BS10:BT10"/>
    <mergeCell ref="BX10:BY10"/>
    <mergeCell ref="CC10:CD10"/>
    <mergeCell ref="CH10:CI10"/>
    <mergeCell ref="A22:BE22"/>
    <mergeCell ref="A4:A11"/>
    <mergeCell ref="B4:B11"/>
    <mergeCell ref="C10:C11"/>
    <mergeCell ref="D10:D11"/>
    <mergeCell ref="E10:E11"/>
    <mergeCell ref="H10:H11"/>
    <mergeCell ref="I10:I11"/>
    <mergeCell ref="J10:J11"/>
    <mergeCell ref="M10:M11"/>
    <mergeCell ref="N10:N11"/>
    <mergeCell ref="O10:O11"/>
    <mergeCell ref="R10:R11"/>
    <mergeCell ref="S10:S11"/>
    <mergeCell ref="T10:T11"/>
    <mergeCell ref="W10:W11"/>
    <mergeCell ref="X10:X11"/>
    <mergeCell ref="Y10:Y11"/>
    <mergeCell ref="AB10:AB11"/>
    <mergeCell ref="AC10:AC11"/>
    <mergeCell ref="AD10:AD11"/>
    <mergeCell ref="AG10:AG11"/>
    <mergeCell ref="AH10:AH11"/>
    <mergeCell ref="AI10:AI11"/>
    <mergeCell ref="AL10:AL11"/>
    <mergeCell ref="AM10:AM11"/>
    <mergeCell ref="AN10:AN11"/>
    <mergeCell ref="AQ10:AQ11"/>
    <mergeCell ref="AR10:AR11"/>
    <mergeCell ref="AS10:AS11"/>
    <mergeCell ref="AV10:AV11"/>
    <mergeCell ref="AW10:AW11"/>
    <mergeCell ref="AX10:AX11"/>
    <mergeCell ref="BA10:BA11"/>
    <mergeCell ref="BB10:BB11"/>
    <mergeCell ref="BC10:BC11"/>
    <mergeCell ref="BF10:BF11"/>
    <mergeCell ref="BG10:BG11"/>
    <mergeCell ref="BH10:BH11"/>
    <mergeCell ref="BK10:BK11"/>
    <mergeCell ref="BL10:BL11"/>
    <mergeCell ref="BM10:BM11"/>
    <mergeCell ref="BP10:BP11"/>
    <mergeCell ref="BQ10:BQ11"/>
    <mergeCell ref="BR10:BR11"/>
    <mergeCell ref="BU10:BU11"/>
    <mergeCell ref="BV10:BV11"/>
    <mergeCell ref="BW10:BW11"/>
    <mergeCell ref="BZ10:BZ11"/>
    <mergeCell ref="CA10:CA11"/>
    <mergeCell ref="CB10:CB11"/>
    <mergeCell ref="CE10:CE11"/>
    <mergeCell ref="CF10:CF11"/>
    <mergeCell ref="CG10:CG11"/>
    <mergeCell ref="CJ7:CJ11"/>
    <mergeCell ref="CK7:CK11"/>
    <mergeCell ref="CL7:CL11"/>
    <mergeCell ref="CM7:CM11"/>
    <mergeCell ref="CN7:CN11"/>
    <mergeCell ref="CO7:CO11"/>
    <mergeCell ref="CP7:CP11"/>
    <mergeCell ref="CQ7:CQ11"/>
    <mergeCell ref="CR7:CR11"/>
    <mergeCell ref="CS7:CS11"/>
    <mergeCell ref="CT7:CT11"/>
    <mergeCell ref="CU4:CU11"/>
    <mergeCell ref="BZ7:CD9"/>
  </mergeCells>
  <pageMargins left="0" right="0" top="1" bottom="1" header="0.51" footer="0.51"/>
  <pageSetup paperSize="9" scale="5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30"/>
  <sheetViews>
    <sheetView topLeftCell="A13" workbookViewId="0">
      <selection activeCell="C13" sqref="C13"/>
    </sheetView>
  </sheetViews>
  <sheetFormatPr defaultColWidth="10.2666666666667" defaultRowHeight="13.5"/>
  <cols>
    <col min="1" max="1" width="6.81904761904762" style="34" customWidth="1"/>
    <col min="2" max="2" width="9.18095238095238" style="34" customWidth="1"/>
    <col min="3" max="3" width="14" style="34" customWidth="1"/>
    <col min="4" max="4" width="11.4571428571429" style="34" customWidth="1"/>
    <col min="5" max="5" width="14.1809523809524" style="34" customWidth="1"/>
    <col min="6" max="6" width="8.81904761904762" style="34" customWidth="1"/>
    <col min="7" max="7" width="11.4571428571429" style="34" customWidth="1"/>
    <col min="8" max="8" width="9.26666666666667" style="34" customWidth="1"/>
    <col min="9" max="9" width="10" style="34" customWidth="1"/>
    <col min="10" max="10" width="10.2666666666667" style="34" customWidth="1"/>
    <col min="11" max="11" width="9.26666666666667" style="34" customWidth="1"/>
    <col min="12" max="12" width="8" style="34" customWidth="1"/>
    <col min="13" max="13" width="13.8190476190476" style="34" customWidth="1"/>
    <col min="14" max="15" width="12.7238095238095" style="34" customWidth="1"/>
    <col min="16" max="16" width="8.81904761904762" style="34" customWidth="1"/>
    <col min="17" max="17" width="7.72380952380952" style="34" customWidth="1"/>
    <col min="18" max="18" width="8.81904761904762" style="34" customWidth="1"/>
    <col min="19" max="19" width="6.54285714285714" style="34" customWidth="1"/>
    <col min="20" max="20" width="11" style="34" customWidth="1"/>
    <col min="21" max="21" width="19.2666666666667" style="34" customWidth="1"/>
    <col min="22" max="22" width="10.2666666666667" style="34"/>
    <col min="23" max="23" width="13.1809523809524" style="34" customWidth="1"/>
    <col min="24" max="24" width="6" style="34" customWidth="1"/>
    <col min="25" max="25" width="6.18095238095238" style="34" customWidth="1"/>
    <col min="26" max="26" width="7.72380952380952" style="34" customWidth="1"/>
    <col min="27" max="27" width="8.54285714285714" style="34" customWidth="1"/>
    <col min="28" max="28" width="8.45714285714286" style="34" customWidth="1"/>
    <col min="29" max="29" width="7.72380952380952" style="34" customWidth="1"/>
    <col min="30" max="49" width="10.2666666666667" style="34"/>
    <col min="50" max="16384" width="10.2666666666667" style="1"/>
  </cols>
  <sheetData>
    <row r="1" ht="22.5" spans="1:21">
      <c r="A1" s="35" t="s">
        <v>600</v>
      </c>
      <c r="B1" s="35"/>
      <c r="C1" s="35"/>
      <c r="D1" s="35"/>
      <c r="E1" s="35"/>
      <c r="F1" s="35"/>
      <c r="G1" s="35"/>
      <c r="H1" s="35"/>
      <c r="I1" s="35"/>
      <c r="J1" s="35"/>
      <c r="K1" s="35"/>
      <c r="L1" s="35"/>
      <c r="M1" s="35"/>
      <c r="N1" s="35"/>
      <c r="O1" s="35"/>
      <c r="P1" s="35"/>
      <c r="Q1" s="35"/>
      <c r="R1" s="35"/>
      <c r="S1" s="35"/>
      <c r="T1" s="35"/>
      <c r="U1" s="35"/>
    </row>
    <row r="3" ht="27" customHeight="1" spans="1:18">
      <c r="A3" s="36" t="s">
        <v>601</v>
      </c>
      <c r="B3" s="36"/>
      <c r="C3" s="36"/>
      <c r="D3" s="36"/>
      <c r="E3" s="36"/>
      <c r="F3" s="36"/>
      <c r="G3" s="36"/>
      <c r="H3" s="36"/>
      <c r="I3" s="36"/>
      <c r="J3" s="36"/>
      <c r="K3" s="36"/>
      <c r="L3" s="36"/>
      <c r="R3" s="34" t="s">
        <v>511</v>
      </c>
    </row>
    <row r="4" ht="14.25" customHeight="1" spans="1:29">
      <c r="A4" s="37" t="s">
        <v>512</v>
      </c>
      <c r="B4" s="37" t="s">
        <v>513</v>
      </c>
      <c r="C4" s="8" t="s">
        <v>602</v>
      </c>
      <c r="D4" s="8"/>
      <c r="E4" s="8"/>
      <c r="F4" s="8"/>
      <c r="G4" s="8"/>
      <c r="H4" s="8"/>
      <c r="I4" s="8"/>
      <c r="J4" s="8"/>
      <c r="K4" s="8"/>
      <c r="L4" s="8"/>
      <c r="M4" s="8"/>
      <c r="N4" s="8"/>
      <c r="O4" s="8"/>
      <c r="P4" s="8"/>
      <c r="Q4" s="8"/>
      <c r="R4" s="8"/>
      <c r="S4" s="8"/>
      <c r="T4" s="8"/>
      <c r="U4" s="8"/>
      <c r="V4" s="8"/>
      <c r="W4" s="8"/>
      <c r="X4" s="8"/>
      <c r="Y4" s="8"/>
      <c r="Z4" s="8"/>
      <c r="AA4" s="8"/>
      <c r="AB4" s="8"/>
      <c r="AC4" s="8" t="s">
        <v>603</v>
      </c>
    </row>
    <row r="5" ht="14.25" customHeight="1" spans="1:29">
      <c r="A5" s="38"/>
      <c r="B5" s="38"/>
      <c r="C5" s="8" t="s">
        <v>692</v>
      </c>
      <c r="D5" s="8"/>
      <c r="E5" s="8"/>
      <c r="F5" s="8"/>
      <c r="G5" s="8"/>
      <c r="H5" s="8"/>
      <c r="I5" s="8"/>
      <c r="J5" s="8"/>
      <c r="K5" s="8"/>
      <c r="L5" s="8"/>
      <c r="M5" s="8"/>
      <c r="N5" s="8"/>
      <c r="O5" s="8"/>
      <c r="P5" s="8"/>
      <c r="Q5" s="8"/>
      <c r="R5" s="8" t="s">
        <v>693</v>
      </c>
      <c r="S5" s="8"/>
      <c r="T5" s="8"/>
      <c r="U5" s="8"/>
      <c r="V5" s="8"/>
      <c r="W5" s="8"/>
      <c r="X5" s="8" t="s">
        <v>694</v>
      </c>
      <c r="Y5" s="8"/>
      <c r="Z5" s="8" t="s">
        <v>695</v>
      </c>
      <c r="AA5" s="8"/>
      <c r="AB5" s="8"/>
      <c r="AC5" s="8"/>
    </row>
    <row r="6" ht="14.25" customHeight="1" spans="1:29">
      <c r="A6" s="38"/>
      <c r="B6" s="38"/>
      <c r="C6" s="8" t="s">
        <v>610</v>
      </c>
      <c r="D6" s="8"/>
      <c r="E6" s="8"/>
      <c r="F6" s="8"/>
      <c r="G6" s="8"/>
      <c r="H6" s="8"/>
      <c r="I6" s="8"/>
      <c r="J6" s="8"/>
      <c r="K6" s="8"/>
      <c r="L6" s="8"/>
      <c r="M6" s="8"/>
      <c r="N6" s="8"/>
      <c r="O6" s="8"/>
      <c r="P6" s="8"/>
      <c r="Q6" s="8"/>
      <c r="R6" s="8" t="s">
        <v>610</v>
      </c>
      <c r="S6" s="8"/>
      <c r="T6" s="8"/>
      <c r="U6" s="8"/>
      <c r="V6" s="8"/>
      <c r="W6" s="8"/>
      <c r="X6" s="8" t="s">
        <v>610</v>
      </c>
      <c r="Y6" s="8"/>
      <c r="Z6" s="8"/>
      <c r="AA6" s="8"/>
      <c r="AB6" s="8"/>
      <c r="AC6" s="8"/>
    </row>
    <row r="7" ht="24" customHeight="1" spans="1:29">
      <c r="A7" s="38"/>
      <c r="B7" s="38"/>
      <c r="C7" s="8" t="s">
        <v>617</v>
      </c>
      <c r="D7" s="8"/>
      <c r="E7" s="8"/>
      <c r="F7" s="8"/>
      <c r="G7" s="8"/>
      <c r="H7" s="8" t="s">
        <v>696</v>
      </c>
      <c r="I7" s="8"/>
      <c r="J7" s="8"/>
      <c r="K7" s="8"/>
      <c r="L7" s="8"/>
      <c r="M7" s="8" t="s">
        <v>697</v>
      </c>
      <c r="N7" s="8"/>
      <c r="O7" s="8"/>
      <c r="P7" s="8"/>
      <c r="Q7" s="8"/>
      <c r="R7" s="8" t="s">
        <v>619</v>
      </c>
      <c r="S7" s="8" t="s">
        <v>620</v>
      </c>
      <c r="T7" s="8" t="s">
        <v>621</v>
      </c>
      <c r="U7" s="8" t="s">
        <v>622</v>
      </c>
      <c r="V7" s="8" t="s">
        <v>623</v>
      </c>
      <c r="W7" s="8" t="s">
        <v>624</v>
      </c>
      <c r="X7" s="8" t="s">
        <v>625</v>
      </c>
      <c r="Y7" s="8" t="s">
        <v>626</v>
      </c>
      <c r="Z7" s="8" t="s">
        <v>627</v>
      </c>
      <c r="AA7" s="8" t="s">
        <v>628</v>
      </c>
      <c r="AB7" s="8" t="s">
        <v>629</v>
      </c>
      <c r="AC7" s="8"/>
    </row>
    <row r="8" ht="17.25" customHeight="1" spans="1:29">
      <c r="A8" s="38"/>
      <c r="B8" s="38"/>
      <c r="C8" s="8" t="s">
        <v>630</v>
      </c>
      <c r="D8" s="8"/>
      <c r="E8" s="8"/>
      <c r="F8" s="8"/>
      <c r="G8" s="8"/>
      <c r="H8" s="8"/>
      <c r="I8" s="8"/>
      <c r="J8" s="8"/>
      <c r="K8" s="8"/>
      <c r="L8" s="8"/>
      <c r="M8" s="8"/>
      <c r="N8" s="8"/>
      <c r="O8" s="8"/>
      <c r="P8" s="8"/>
      <c r="Q8" s="8"/>
      <c r="R8" s="8"/>
      <c r="S8" s="8"/>
      <c r="T8" s="8"/>
      <c r="U8" s="8"/>
      <c r="V8" s="8"/>
      <c r="W8" s="8"/>
      <c r="X8" s="8"/>
      <c r="Y8" s="8"/>
      <c r="Z8" s="8"/>
      <c r="AA8" s="8"/>
      <c r="AB8" s="8"/>
      <c r="AC8" s="8"/>
    </row>
    <row r="9" ht="17.25" customHeight="1" spans="1:29">
      <c r="A9" s="38"/>
      <c r="B9" s="38"/>
      <c r="C9" s="39" t="s">
        <v>698</v>
      </c>
      <c r="D9" s="39"/>
      <c r="E9" s="39"/>
      <c r="F9" s="39"/>
      <c r="G9" s="39"/>
      <c r="H9" s="39" t="s">
        <v>698</v>
      </c>
      <c r="I9" s="39"/>
      <c r="J9" s="39"/>
      <c r="K9" s="39"/>
      <c r="L9" s="39"/>
      <c r="M9" s="39" t="s">
        <v>698</v>
      </c>
      <c r="N9" s="39"/>
      <c r="O9" s="39"/>
      <c r="P9" s="39"/>
      <c r="Q9" s="39"/>
      <c r="R9" s="8"/>
      <c r="S9" s="8"/>
      <c r="T9" s="8"/>
      <c r="U9" s="8"/>
      <c r="V9" s="8"/>
      <c r="W9" s="8"/>
      <c r="X9" s="8"/>
      <c r="Y9" s="8"/>
      <c r="Z9" s="8"/>
      <c r="AA9" s="8"/>
      <c r="AB9" s="8"/>
      <c r="AC9" s="8"/>
    </row>
    <row r="10" ht="17.25" customHeight="1" spans="1:29">
      <c r="A10" s="38"/>
      <c r="B10" s="38"/>
      <c r="C10" s="40" t="s">
        <v>647</v>
      </c>
      <c r="D10" s="40" t="s">
        <v>648</v>
      </c>
      <c r="E10" s="40" t="s">
        <v>649</v>
      </c>
      <c r="F10" s="8" t="s">
        <v>650</v>
      </c>
      <c r="G10" s="8"/>
      <c r="H10" s="40" t="s">
        <v>647</v>
      </c>
      <c r="I10" s="40" t="s">
        <v>648</v>
      </c>
      <c r="J10" s="40" t="s">
        <v>649</v>
      </c>
      <c r="K10" s="8" t="s">
        <v>650</v>
      </c>
      <c r="L10" s="8"/>
      <c r="M10" s="40" t="s">
        <v>647</v>
      </c>
      <c r="N10" s="40" t="s">
        <v>648</v>
      </c>
      <c r="O10" s="40" t="s">
        <v>649</v>
      </c>
      <c r="P10" s="8" t="s">
        <v>650</v>
      </c>
      <c r="Q10" s="8"/>
      <c r="R10" s="8"/>
      <c r="S10" s="8"/>
      <c r="T10" s="8"/>
      <c r="U10" s="8"/>
      <c r="V10" s="8"/>
      <c r="W10" s="8"/>
      <c r="X10" s="8"/>
      <c r="Y10" s="8"/>
      <c r="Z10" s="8"/>
      <c r="AA10" s="8"/>
      <c r="AB10" s="8"/>
      <c r="AC10" s="8"/>
    </row>
    <row r="11" ht="27" spans="1:29">
      <c r="A11" s="41"/>
      <c r="B11" s="41"/>
      <c r="C11" s="40"/>
      <c r="D11" s="40"/>
      <c r="E11" s="40"/>
      <c r="F11" s="40" t="s">
        <v>651</v>
      </c>
      <c r="G11" s="8" t="s">
        <v>652</v>
      </c>
      <c r="H11" s="40"/>
      <c r="I11" s="40"/>
      <c r="J11" s="40"/>
      <c r="K11" s="40" t="s">
        <v>651</v>
      </c>
      <c r="L11" s="8" t="s">
        <v>652</v>
      </c>
      <c r="M11" s="40"/>
      <c r="N11" s="40"/>
      <c r="O11" s="40"/>
      <c r="P11" s="40" t="s">
        <v>651</v>
      </c>
      <c r="Q11" s="8" t="s">
        <v>652</v>
      </c>
      <c r="R11" s="8"/>
      <c r="S11" s="8"/>
      <c r="T11" s="8"/>
      <c r="U11" s="8"/>
      <c r="V11" s="8"/>
      <c r="W11" s="8"/>
      <c r="X11" s="8"/>
      <c r="Y11" s="8"/>
      <c r="Z11" s="8"/>
      <c r="AA11" s="8"/>
      <c r="AB11" s="8"/>
      <c r="AC11" s="8"/>
    </row>
    <row r="12" ht="96" customHeight="1" spans="1:29">
      <c r="A12" s="40">
        <v>1</v>
      </c>
      <c r="B12" s="40" t="s">
        <v>537</v>
      </c>
      <c r="C12" s="42" t="s">
        <v>699</v>
      </c>
      <c r="D12" s="42" t="s">
        <v>700</v>
      </c>
      <c r="E12" s="42" t="s">
        <v>700</v>
      </c>
      <c r="F12" s="43">
        <v>1</v>
      </c>
      <c r="G12" s="8" t="s">
        <v>657</v>
      </c>
      <c r="H12" s="8"/>
      <c r="I12" s="8"/>
      <c r="J12" s="8"/>
      <c r="K12" s="8"/>
      <c r="L12" s="8"/>
      <c r="M12" s="8"/>
      <c r="N12" s="8"/>
      <c r="O12" s="8"/>
      <c r="P12" s="8"/>
      <c r="Q12" s="8"/>
      <c r="R12" s="8"/>
      <c r="S12" s="8"/>
      <c r="T12" s="8" t="s">
        <v>658</v>
      </c>
      <c r="U12" s="8" t="s">
        <v>701</v>
      </c>
      <c r="V12" s="8" t="s">
        <v>658</v>
      </c>
      <c r="W12" s="42" t="s">
        <v>699</v>
      </c>
      <c r="X12" s="8" t="s">
        <v>661</v>
      </c>
      <c r="Y12" s="8" t="s">
        <v>662</v>
      </c>
      <c r="Z12" s="8" t="s">
        <v>658</v>
      </c>
      <c r="AA12" s="8" t="s">
        <v>663</v>
      </c>
      <c r="AB12" s="8" t="s">
        <v>664</v>
      </c>
      <c r="AC12" s="8" t="s">
        <v>657</v>
      </c>
    </row>
    <row r="13" ht="84" customHeight="1" spans="1:29">
      <c r="A13" s="40">
        <v>2</v>
      </c>
      <c r="B13" s="40" t="s">
        <v>544</v>
      </c>
      <c r="C13" s="42" t="s">
        <v>702</v>
      </c>
      <c r="D13" s="43" t="s">
        <v>703</v>
      </c>
      <c r="E13" s="43" t="s">
        <v>703</v>
      </c>
      <c r="F13" s="43">
        <v>1</v>
      </c>
      <c r="G13" s="8" t="s">
        <v>657</v>
      </c>
      <c r="H13" s="8"/>
      <c r="I13" s="8"/>
      <c r="J13" s="8"/>
      <c r="K13" s="8"/>
      <c r="L13" s="8"/>
      <c r="M13" s="8"/>
      <c r="N13" s="8"/>
      <c r="O13" s="8"/>
      <c r="P13" s="8"/>
      <c r="Q13" s="8"/>
      <c r="R13" s="8"/>
      <c r="S13" s="8"/>
      <c r="T13" s="8" t="s">
        <v>658</v>
      </c>
      <c r="U13" s="8" t="s">
        <v>704</v>
      </c>
      <c r="V13" s="8" t="s">
        <v>658</v>
      </c>
      <c r="W13" s="43" t="s">
        <v>702</v>
      </c>
      <c r="X13" s="8" t="s">
        <v>661</v>
      </c>
      <c r="Y13" s="8" t="s">
        <v>662</v>
      </c>
      <c r="Z13" s="8" t="s">
        <v>658</v>
      </c>
      <c r="AA13" s="8" t="s">
        <v>663</v>
      </c>
      <c r="AB13" s="8" t="s">
        <v>664</v>
      </c>
      <c r="AC13" s="8" t="s">
        <v>657</v>
      </c>
    </row>
    <row r="14" ht="77.15" customHeight="1" spans="1:29">
      <c r="A14" s="40">
        <v>3</v>
      </c>
      <c r="B14" s="40" t="s">
        <v>545</v>
      </c>
      <c r="C14" s="42" t="s">
        <v>705</v>
      </c>
      <c r="D14" s="43" t="s">
        <v>705</v>
      </c>
      <c r="E14" s="43" t="s">
        <v>705</v>
      </c>
      <c r="F14" s="43">
        <v>1</v>
      </c>
      <c r="G14" s="8" t="s">
        <v>657</v>
      </c>
      <c r="H14" s="8"/>
      <c r="I14" s="8"/>
      <c r="J14" s="8"/>
      <c r="K14" s="8"/>
      <c r="L14" s="8"/>
      <c r="M14" s="8" t="s">
        <v>706</v>
      </c>
      <c r="N14" s="8" t="s">
        <v>706</v>
      </c>
      <c r="O14" s="8" t="s">
        <v>706</v>
      </c>
      <c r="P14" s="8"/>
      <c r="Q14" s="8"/>
      <c r="R14" s="8"/>
      <c r="S14" s="8"/>
      <c r="T14" s="8" t="s">
        <v>658</v>
      </c>
      <c r="U14" s="8" t="s">
        <v>707</v>
      </c>
      <c r="V14" s="8" t="s">
        <v>658</v>
      </c>
      <c r="W14" s="43" t="s">
        <v>705</v>
      </c>
      <c r="X14" s="8" t="s">
        <v>661</v>
      </c>
      <c r="Y14" s="8" t="s">
        <v>662</v>
      </c>
      <c r="Z14" s="8" t="s">
        <v>658</v>
      </c>
      <c r="AA14" s="8" t="s">
        <v>663</v>
      </c>
      <c r="AB14" s="8" t="s">
        <v>664</v>
      </c>
      <c r="AC14" s="8" t="s">
        <v>657</v>
      </c>
    </row>
    <row r="15" ht="75" customHeight="1" spans="1:29">
      <c r="A15" s="40">
        <v>4</v>
      </c>
      <c r="B15" s="40" t="s">
        <v>548</v>
      </c>
      <c r="C15" s="42" t="s">
        <v>708</v>
      </c>
      <c r="D15" s="42" t="s">
        <v>708</v>
      </c>
      <c r="E15" s="43"/>
      <c r="F15" s="43">
        <v>1</v>
      </c>
      <c r="G15" s="8" t="s">
        <v>657</v>
      </c>
      <c r="H15" s="8"/>
      <c r="I15" s="8"/>
      <c r="J15" s="8"/>
      <c r="K15" s="8"/>
      <c r="L15" s="8"/>
      <c r="M15" s="8" t="s">
        <v>709</v>
      </c>
      <c r="N15" s="8" t="s">
        <v>709</v>
      </c>
      <c r="O15" s="8"/>
      <c r="P15" s="8"/>
      <c r="Q15" s="8"/>
      <c r="R15" s="8"/>
      <c r="S15" s="8"/>
      <c r="T15" s="8" t="s">
        <v>658</v>
      </c>
      <c r="U15" s="8" t="s">
        <v>707</v>
      </c>
      <c r="V15" s="8" t="s">
        <v>658</v>
      </c>
      <c r="W15" s="42" t="s">
        <v>708</v>
      </c>
      <c r="X15" s="8" t="s">
        <v>661</v>
      </c>
      <c r="Y15" s="8" t="s">
        <v>662</v>
      </c>
      <c r="Z15" s="8" t="s">
        <v>658</v>
      </c>
      <c r="AA15" s="8" t="s">
        <v>663</v>
      </c>
      <c r="AB15" s="8" t="s">
        <v>664</v>
      </c>
      <c r="AC15" s="8" t="s">
        <v>657</v>
      </c>
    </row>
    <row r="16" ht="75" customHeight="1" spans="1:29">
      <c r="A16" s="40">
        <v>5</v>
      </c>
      <c r="B16" s="40" t="s">
        <v>549</v>
      </c>
      <c r="C16" s="42" t="s">
        <v>710</v>
      </c>
      <c r="D16" s="42" t="s">
        <v>710</v>
      </c>
      <c r="E16" s="42" t="s">
        <v>710</v>
      </c>
      <c r="F16" s="43">
        <v>1</v>
      </c>
      <c r="G16" s="8" t="s">
        <v>657</v>
      </c>
      <c r="H16" s="8"/>
      <c r="I16" s="8"/>
      <c r="J16" s="8"/>
      <c r="K16" s="8"/>
      <c r="L16" s="8"/>
      <c r="M16" s="8"/>
      <c r="N16" s="8"/>
      <c r="O16" s="8"/>
      <c r="P16" s="8"/>
      <c r="Q16" s="8"/>
      <c r="R16" s="8"/>
      <c r="S16" s="8"/>
      <c r="T16" s="8"/>
      <c r="U16" s="8" t="s">
        <v>711</v>
      </c>
      <c r="V16" s="8"/>
      <c r="W16" s="42" t="s">
        <v>710</v>
      </c>
      <c r="X16" s="8" t="s">
        <v>661</v>
      </c>
      <c r="Y16" s="8" t="s">
        <v>662</v>
      </c>
      <c r="Z16" s="8" t="s">
        <v>658</v>
      </c>
      <c r="AA16" s="8" t="s">
        <v>663</v>
      </c>
      <c r="AB16" s="8" t="s">
        <v>664</v>
      </c>
      <c r="AC16" s="8" t="s">
        <v>657</v>
      </c>
    </row>
    <row r="17" ht="72" customHeight="1" spans="1:29">
      <c r="A17" s="40">
        <v>6</v>
      </c>
      <c r="B17" s="44" t="s">
        <v>552</v>
      </c>
      <c r="C17" s="42" t="s">
        <v>712</v>
      </c>
      <c r="D17" s="42" t="s">
        <v>712</v>
      </c>
      <c r="E17" s="42" t="s">
        <v>712</v>
      </c>
      <c r="F17" s="43">
        <v>1</v>
      </c>
      <c r="G17" s="42" t="s">
        <v>657</v>
      </c>
      <c r="H17" s="42"/>
      <c r="I17" s="43"/>
      <c r="J17" s="43"/>
      <c r="K17" s="43">
        <v>1</v>
      </c>
      <c r="L17" s="42" t="s">
        <v>657</v>
      </c>
      <c r="M17" s="42"/>
      <c r="N17" s="43"/>
      <c r="O17" s="43"/>
      <c r="P17" s="43"/>
      <c r="Q17" s="42"/>
      <c r="R17" s="42"/>
      <c r="S17" s="42"/>
      <c r="T17" s="42" t="s">
        <v>658</v>
      </c>
      <c r="U17" s="42" t="s">
        <v>713</v>
      </c>
      <c r="V17" s="42" t="s">
        <v>658</v>
      </c>
      <c r="W17" s="42" t="s">
        <v>712</v>
      </c>
      <c r="X17" s="42" t="s">
        <v>661</v>
      </c>
      <c r="Y17" s="42" t="s">
        <v>662</v>
      </c>
      <c r="Z17" s="42" t="s">
        <v>658</v>
      </c>
      <c r="AA17" s="42" t="s">
        <v>663</v>
      </c>
      <c r="AB17" s="42" t="s">
        <v>664</v>
      </c>
      <c r="AC17" s="42" t="s">
        <v>657</v>
      </c>
    </row>
    <row r="18" ht="69" customHeight="1" spans="1:29">
      <c r="A18" s="40">
        <v>7</v>
      </c>
      <c r="B18" s="44" t="s">
        <v>552</v>
      </c>
      <c r="C18" s="42" t="s">
        <v>712</v>
      </c>
      <c r="D18" s="42" t="s">
        <v>712</v>
      </c>
      <c r="E18" s="42" t="s">
        <v>712</v>
      </c>
      <c r="F18" s="43">
        <v>1</v>
      </c>
      <c r="G18" s="42" t="s">
        <v>657</v>
      </c>
      <c r="H18" s="42"/>
      <c r="I18" s="43"/>
      <c r="J18" s="43"/>
      <c r="K18" s="43">
        <v>1</v>
      </c>
      <c r="L18" s="42" t="s">
        <v>657</v>
      </c>
      <c r="M18" s="42"/>
      <c r="N18" s="43"/>
      <c r="O18" s="43"/>
      <c r="P18" s="43"/>
      <c r="Q18" s="42"/>
      <c r="R18" s="42"/>
      <c r="S18" s="42"/>
      <c r="T18" s="42" t="s">
        <v>658</v>
      </c>
      <c r="U18" s="42" t="s">
        <v>713</v>
      </c>
      <c r="V18" s="42" t="s">
        <v>658</v>
      </c>
      <c r="W18" s="42" t="s">
        <v>712</v>
      </c>
      <c r="X18" s="42" t="s">
        <v>661</v>
      </c>
      <c r="Y18" s="42" t="s">
        <v>662</v>
      </c>
      <c r="Z18" s="42" t="s">
        <v>658</v>
      </c>
      <c r="AA18" s="42" t="s">
        <v>663</v>
      </c>
      <c r="AB18" s="42" t="s">
        <v>664</v>
      </c>
      <c r="AC18" s="42" t="s">
        <v>657</v>
      </c>
    </row>
    <row r="19" ht="102" customHeight="1" spans="1:29">
      <c r="A19" s="40">
        <v>8</v>
      </c>
      <c r="B19" s="44" t="s">
        <v>557</v>
      </c>
      <c r="C19" s="42" t="s">
        <v>714</v>
      </c>
      <c r="D19" s="42" t="s">
        <v>714</v>
      </c>
      <c r="E19" s="42" t="s">
        <v>714</v>
      </c>
      <c r="F19" s="43">
        <v>1</v>
      </c>
      <c r="G19" s="42" t="s">
        <v>657</v>
      </c>
      <c r="H19" s="42"/>
      <c r="I19" s="43"/>
      <c r="J19" s="43"/>
      <c r="K19" s="43">
        <v>1</v>
      </c>
      <c r="L19" s="42" t="s">
        <v>657</v>
      </c>
      <c r="M19" s="42"/>
      <c r="N19" s="43"/>
      <c r="O19" s="43"/>
      <c r="P19" s="43"/>
      <c r="Q19" s="42"/>
      <c r="R19" s="42"/>
      <c r="S19" s="42"/>
      <c r="T19" s="42" t="s">
        <v>658</v>
      </c>
      <c r="U19" s="42" t="s">
        <v>713</v>
      </c>
      <c r="V19" s="42" t="s">
        <v>658</v>
      </c>
      <c r="W19" s="42" t="s">
        <v>714</v>
      </c>
      <c r="X19" s="42" t="s">
        <v>661</v>
      </c>
      <c r="Y19" s="42" t="s">
        <v>662</v>
      </c>
      <c r="Z19" s="42" t="s">
        <v>658</v>
      </c>
      <c r="AA19" s="42" t="s">
        <v>663</v>
      </c>
      <c r="AB19" s="42" t="s">
        <v>664</v>
      </c>
      <c r="AC19" s="42" t="s">
        <v>657</v>
      </c>
    </row>
    <row r="20" ht="93" customHeight="1" spans="1:29">
      <c r="A20" s="40">
        <v>9</v>
      </c>
      <c r="B20" s="44" t="s">
        <v>560</v>
      </c>
      <c r="C20" s="42" t="s">
        <v>715</v>
      </c>
      <c r="D20" s="42" t="s">
        <v>715</v>
      </c>
      <c r="E20" s="42" t="s">
        <v>715</v>
      </c>
      <c r="F20" s="43">
        <v>1</v>
      </c>
      <c r="G20" s="42" t="s">
        <v>657</v>
      </c>
      <c r="H20" s="42"/>
      <c r="I20" s="43"/>
      <c r="J20" s="43"/>
      <c r="K20" s="43">
        <v>1</v>
      </c>
      <c r="L20" s="42" t="s">
        <v>657</v>
      </c>
      <c r="M20" s="42"/>
      <c r="N20" s="43"/>
      <c r="O20" s="43"/>
      <c r="P20" s="43"/>
      <c r="Q20" s="42"/>
      <c r="R20" s="42"/>
      <c r="S20" s="42"/>
      <c r="T20" s="42" t="s">
        <v>658</v>
      </c>
      <c r="U20" s="42" t="s">
        <v>713</v>
      </c>
      <c r="V20" s="42" t="s">
        <v>658</v>
      </c>
      <c r="W20" s="42" t="s">
        <v>715</v>
      </c>
      <c r="X20" s="42" t="s">
        <v>661</v>
      </c>
      <c r="Y20" s="42" t="s">
        <v>662</v>
      </c>
      <c r="Z20" s="42" t="s">
        <v>658</v>
      </c>
      <c r="AA20" s="42" t="s">
        <v>663</v>
      </c>
      <c r="AB20" s="42" t="s">
        <v>664</v>
      </c>
      <c r="AC20" s="42" t="s">
        <v>657</v>
      </c>
    </row>
    <row r="21" ht="89.15" customHeight="1" spans="1:29">
      <c r="A21" s="40">
        <v>10</v>
      </c>
      <c r="B21" s="40" t="s">
        <v>716</v>
      </c>
      <c r="C21" s="8" t="s">
        <v>717</v>
      </c>
      <c r="D21" s="8" t="s">
        <v>718</v>
      </c>
      <c r="E21" s="8" t="s">
        <v>718</v>
      </c>
      <c r="F21" s="43">
        <v>1</v>
      </c>
      <c r="G21" s="8" t="s">
        <v>657</v>
      </c>
      <c r="H21" s="8"/>
      <c r="I21" s="8"/>
      <c r="J21" s="8"/>
      <c r="K21" s="43"/>
      <c r="L21" s="8"/>
      <c r="M21" s="8"/>
      <c r="N21" s="8"/>
      <c r="O21" s="8"/>
      <c r="P21" s="43"/>
      <c r="Q21" s="8"/>
      <c r="R21" s="8" t="s">
        <v>658</v>
      </c>
      <c r="S21" s="8" t="s">
        <v>719</v>
      </c>
      <c r="T21" s="8" t="s">
        <v>658</v>
      </c>
      <c r="U21" s="8" t="s">
        <v>719</v>
      </c>
      <c r="V21" s="8" t="s">
        <v>658</v>
      </c>
      <c r="W21" s="8" t="s">
        <v>718</v>
      </c>
      <c r="X21" s="8" t="s">
        <v>661</v>
      </c>
      <c r="Y21" s="8" t="s">
        <v>662</v>
      </c>
      <c r="Z21" s="8" t="s">
        <v>658</v>
      </c>
      <c r="AA21" s="8" t="s">
        <v>663</v>
      </c>
      <c r="AB21" s="8" t="s">
        <v>664</v>
      </c>
      <c r="AC21" s="8" t="s">
        <v>657</v>
      </c>
    </row>
    <row r="22" ht="84" customHeight="1" spans="1:29">
      <c r="A22" s="40">
        <v>11</v>
      </c>
      <c r="B22" s="40" t="s">
        <v>720</v>
      </c>
      <c r="C22" s="42" t="s">
        <v>721</v>
      </c>
      <c r="D22" s="43" t="s">
        <v>722</v>
      </c>
      <c r="E22" s="43" t="s">
        <v>722</v>
      </c>
      <c r="F22" s="43">
        <v>1</v>
      </c>
      <c r="G22" s="8" t="s">
        <v>657</v>
      </c>
      <c r="H22" s="8"/>
      <c r="I22" s="8"/>
      <c r="J22" s="8"/>
      <c r="K22" s="8"/>
      <c r="L22" s="8"/>
      <c r="M22" s="8"/>
      <c r="N22" s="8"/>
      <c r="O22" s="8"/>
      <c r="P22" s="8"/>
      <c r="Q22" s="8"/>
      <c r="R22" s="8" t="s">
        <v>658</v>
      </c>
      <c r="S22" s="8" t="s">
        <v>719</v>
      </c>
      <c r="T22" s="8" t="s">
        <v>658</v>
      </c>
      <c r="U22" s="8" t="s">
        <v>719</v>
      </c>
      <c r="V22" s="8" t="s">
        <v>658</v>
      </c>
      <c r="W22" s="43" t="s">
        <v>722</v>
      </c>
      <c r="X22" s="8" t="s">
        <v>661</v>
      </c>
      <c r="Y22" s="8" t="s">
        <v>662</v>
      </c>
      <c r="Z22" s="8" t="s">
        <v>658</v>
      </c>
      <c r="AA22" s="8" t="s">
        <v>663</v>
      </c>
      <c r="AB22" s="8" t="s">
        <v>664</v>
      </c>
      <c r="AC22" s="8" t="s">
        <v>657</v>
      </c>
    </row>
    <row r="23" ht="95.15" customHeight="1" spans="1:29">
      <c r="A23" s="40">
        <v>12</v>
      </c>
      <c r="B23" s="40" t="s">
        <v>723</v>
      </c>
      <c r="C23" s="42" t="s">
        <v>724</v>
      </c>
      <c r="D23" s="42" t="s">
        <v>725</v>
      </c>
      <c r="E23" s="42" t="s">
        <v>725</v>
      </c>
      <c r="F23" s="43">
        <v>1</v>
      </c>
      <c r="G23" s="8" t="s">
        <v>657</v>
      </c>
      <c r="H23" s="8"/>
      <c r="I23" s="8"/>
      <c r="J23" s="8"/>
      <c r="K23" s="8"/>
      <c r="L23" s="8"/>
      <c r="M23" s="8"/>
      <c r="N23" s="8"/>
      <c r="O23" s="8"/>
      <c r="P23" s="8"/>
      <c r="Q23" s="8"/>
      <c r="R23" s="8" t="s">
        <v>658</v>
      </c>
      <c r="S23" s="8" t="s">
        <v>719</v>
      </c>
      <c r="T23" s="8" t="s">
        <v>658</v>
      </c>
      <c r="U23" s="8" t="s">
        <v>719</v>
      </c>
      <c r="V23" s="8" t="s">
        <v>658</v>
      </c>
      <c r="W23" s="42" t="s">
        <v>725</v>
      </c>
      <c r="X23" s="8" t="s">
        <v>661</v>
      </c>
      <c r="Y23" s="8" t="s">
        <v>662</v>
      </c>
      <c r="Z23" s="8" t="s">
        <v>658</v>
      </c>
      <c r="AA23" s="8" t="s">
        <v>663</v>
      </c>
      <c r="AB23" s="8" t="s">
        <v>664</v>
      </c>
      <c r="AC23" s="8" t="s">
        <v>657</v>
      </c>
    </row>
    <row r="24" ht="81" customHeight="1" spans="1:29">
      <c r="A24" s="40">
        <v>13</v>
      </c>
      <c r="B24" s="40" t="s">
        <v>716</v>
      </c>
      <c r="C24" s="8" t="s">
        <v>726</v>
      </c>
      <c r="D24" s="8" t="s">
        <v>727</v>
      </c>
      <c r="E24" s="8" t="s">
        <v>727</v>
      </c>
      <c r="F24" s="43">
        <v>1</v>
      </c>
      <c r="G24" s="8" t="s">
        <v>657</v>
      </c>
      <c r="H24" s="8"/>
      <c r="I24" s="8"/>
      <c r="J24" s="8"/>
      <c r="K24" s="8"/>
      <c r="L24" s="8"/>
      <c r="M24" s="8"/>
      <c r="N24" s="8"/>
      <c r="O24" s="8"/>
      <c r="P24" s="8"/>
      <c r="Q24" s="8"/>
      <c r="R24" s="8" t="s">
        <v>658</v>
      </c>
      <c r="S24" s="8" t="s">
        <v>719</v>
      </c>
      <c r="T24" s="8" t="s">
        <v>658</v>
      </c>
      <c r="U24" s="8" t="s">
        <v>719</v>
      </c>
      <c r="V24" s="8" t="s">
        <v>658</v>
      </c>
      <c r="W24" s="8" t="s">
        <v>727</v>
      </c>
      <c r="X24" s="8" t="s">
        <v>661</v>
      </c>
      <c r="Y24" s="8" t="s">
        <v>662</v>
      </c>
      <c r="Z24" s="8" t="s">
        <v>658</v>
      </c>
      <c r="AA24" s="8" t="s">
        <v>663</v>
      </c>
      <c r="AB24" s="8" t="s">
        <v>664</v>
      </c>
      <c r="AC24" s="8" t="s">
        <v>657</v>
      </c>
    </row>
    <row r="25" ht="95.15" customHeight="1" spans="1:29">
      <c r="A25" s="40">
        <v>14</v>
      </c>
      <c r="B25" s="40" t="s">
        <v>728</v>
      </c>
      <c r="C25" s="8" t="s">
        <v>729</v>
      </c>
      <c r="D25" s="8" t="s">
        <v>730</v>
      </c>
      <c r="E25" s="8" t="s">
        <v>730</v>
      </c>
      <c r="F25" s="43">
        <v>1</v>
      </c>
      <c r="G25" s="8" t="s">
        <v>666</v>
      </c>
      <c r="H25" s="8"/>
      <c r="I25" s="8"/>
      <c r="J25" s="8"/>
      <c r="K25" s="43"/>
      <c r="L25" s="8"/>
      <c r="M25" s="8"/>
      <c r="N25" s="8"/>
      <c r="O25" s="8"/>
      <c r="P25" s="43"/>
      <c r="Q25" s="8"/>
      <c r="R25" s="8" t="s">
        <v>658</v>
      </c>
      <c r="S25" s="8" t="s">
        <v>719</v>
      </c>
      <c r="T25" s="8" t="s">
        <v>658</v>
      </c>
      <c r="U25" s="8" t="s">
        <v>719</v>
      </c>
      <c r="V25" s="8" t="s">
        <v>658</v>
      </c>
      <c r="W25" s="8" t="s">
        <v>730</v>
      </c>
      <c r="X25" s="8" t="s">
        <v>661</v>
      </c>
      <c r="Y25" s="8" t="s">
        <v>662</v>
      </c>
      <c r="Z25" s="8" t="s">
        <v>658</v>
      </c>
      <c r="AA25" s="8" t="s">
        <v>663</v>
      </c>
      <c r="AB25" s="8" t="s">
        <v>664</v>
      </c>
      <c r="AC25" s="8" t="s">
        <v>657</v>
      </c>
    </row>
    <row r="26" s="33" customFormat="1" ht="107.15" customHeight="1" spans="1:49">
      <c r="A26" s="40">
        <v>15</v>
      </c>
      <c r="B26" s="40" t="s">
        <v>568</v>
      </c>
      <c r="C26" s="42" t="s">
        <v>731</v>
      </c>
      <c r="D26" s="42" t="s">
        <v>732</v>
      </c>
      <c r="E26" s="42" t="s">
        <v>733</v>
      </c>
      <c r="F26" s="43">
        <v>1</v>
      </c>
      <c r="G26" s="42" t="s">
        <v>657</v>
      </c>
      <c r="H26" s="42"/>
      <c r="I26" s="42"/>
      <c r="J26" s="42"/>
      <c r="K26" s="42"/>
      <c r="L26" s="42"/>
      <c r="M26" s="42" t="s">
        <v>734</v>
      </c>
      <c r="N26" s="42" t="s">
        <v>735</v>
      </c>
      <c r="O26" s="42" t="s">
        <v>736</v>
      </c>
      <c r="P26" s="43">
        <v>1</v>
      </c>
      <c r="Q26" s="42" t="s">
        <v>657</v>
      </c>
      <c r="R26" s="8" t="s">
        <v>658</v>
      </c>
      <c r="S26" s="42"/>
      <c r="T26" s="42" t="s">
        <v>658</v>
      </c>
      <c r="U26" s="42" t="s">
        <v>737</v>
      </c>
      <c r="V26" s="42" t="s">
        <v>658</v>
      </c>
      <c r="W26" s="42" t="s">
        <v>738</v>
      </c>
      <c r="X26" s="42" t="s">
        <v>661</v>
      </c>
      <c r="Y26" s="42" t="s">
        <v>662</v>
      </c>
      <c r="Z26" s="42" t="s">
        <v>658</v>
      </c>
      <c r="AA26" s="42" t="s">
        <v>663</v>
      </c>
      <c r="AB26" s="42" t="s">
        <v>664</v>
      </c>
      <c r="AC26" s="42" t="s">
        <v>657</v>
      </c>
      <c r="AD26" s="46"/>
      <c r="AE26" s="46"/>
      <c r="AF26" s="46"/>
      <c r="AG26" s="46"/>
      <c r="AH26" s="46"/>
      <c r="AI26" s="46"/>
      <c r="AJ26" s="46"/>
      <c r="AK26" s="46"/>
      <c r="AL26" s="46"/>
      <c r="AM26" s="46"/>
      <c r="AN26" s="46"/>
      <c r="AO26" s="46"/>
      <c r="AP26" s="46"/>
      <c r="AQ26" s="46"/>
      <c r="AR26" s="46"/>
      <c r="AS26" s="46"/>
      <c r="AT26" s="46"/>
      <c r="AU26" s="46"/>
      <c r="AV26" s="46"/>
      <c r="AW26" s="46"/>
    </row>
    <row r="27" ht="49.5" customHeight="1" spans="1:29">
      <c r="A27" s="40">
        <v>16</v>
      </c>
      <c r="B27" s="40" t="s">
        <v>573</v>
      </c>
      <c r="C27" s="42" t="s">
        <v>739</v>
      </c>
      <c r="D27" s="43" t="s">
        <v>740</v>
      </c>
      <c r="E27" s="43" t="s">
        <v>740</v>
      </c>
      <c r="F27" s="43">
        <v>1</v>
      </c>
      <c r="G27" s="42" t="s">
        <v>657</v>
      </c>
      <c r="H27" s="8"/>
      <c r="I27" s="8"/>
      <c r="J27" s="8"/>
      <c r="K27" s="8"/>
      <c r="L27" s="8"/>
      <c r="M27" s="8"/>
      <c r="N27" s="8"/>
      <c r="O27" s="42" t="s">
        <v>736</v>
      </c>
      <c r="P27" s="43">
        <v>1</v>
      </c>
      <c r="Q27" s="42" t="s">
        <v>657</v>
      </c>
      <c r="R27" s="8" t="s">
        <v>658</v>
      </c>
      <c r="S27" s="8"/>
      <c r="T27" s="42" t="s">
        <v>658</v>
      </c>
      <c r="U27" s="8"/>
      <c r="V27" s="42" t="s">
        <v>658</v>
      </c>
      <c r="W27" s="8"/>
      <c r="X27" s="42" t="s">
        <v>661</v>
      </c>
      <c r="Y27" s="42" t="s">
        <v>662</v>
      </c>
      <c r="Z27" s="42" t="s">
        <v>658</v>
      </c>
      <c r="AA27" s="42" t="s">
        <v>663</v>
      </c>
      <c r="AB27" s="42" t="s">
        <v>664</v>
      </c>
      <c r="AC27" s="42" t="s">
        <v>657</v>
      </c>
    </row>
    <row r="28" ht="49.5" customHeight="1" spans="1:29">
      <c r="A28" s="40">
        <v>17</v>
      </c>
      <c r="B28" s="40" t="s">
        <v>576</v>
      </c>
      <c r="C28" s="42" t="s">
        <v>741</v>
      </c>
      <c r="D28" s="43" t="s">
        <v>740</v>
      </c>
      <c r="E28" s="43" t="s">
        <v>740</v>
      </c>
      <c r="F28" s="43">
        <v>1</v>
      </c>
      <c r="G28" s="42" t="s">
        <v>657</v>
      </c>
      <c r="H28" s="8"/>
      <c r="I28" s="8"/>
      <c r="J28" s="8"/>
      <c r="K28" s="8"/>
      <c r="L28" s="8"/>
      <c r="M28" s="8"/>
      <c r="N28" s="8"/>
      <c r="O28" s="42" t="s">
        <v>736</v>
      </c>
      <c r="P28" s="43">
        <v>1</v>
      </c>
      <c r="Q28" s="42" t="s">
        <v>657</v>
      </c>
      <c r="R28" s="8" t="s">
        <v>658</v>
      </c>
      <c r="S28" s="8"/>
      <c r="T28" s="42" t="s">
        <v>658</v>
      </c>
      <c r="U28" s="8"/>
      <c r="V28" s="42" t="s">
        <v>658</v>
      </c>
      <c r="W28" s="8"/>
      <c r="X28" s="42" t="s">
        <v>661</v>
      </c>
      <c r="Y28" s="42" t="s">
        <v>662</v>
      </c>
      <c r="Z28" s="42" t="s">
        <v>658</v>
      </c>
      <c r="AA28" s="42" t="s">
        <v>663</v>
      </c>
      <c r="AB28" s="42" t="s">
        <v>664</v>
      </c>
      <c r="AC28" s="42" t="s">
        <v>657</v>
      </c>
    </row>
    <row r="29" ht="14.25" spans="1:29">
      <c r="A29" s="40" t="s">
        <v>139</v>
      </c>
      <c r="B29" s="40"/>
      <c r="C29" s="40"/>
      <c r="D29" s="40"/>
      <c r="E29" s="40"/>
      <c r="F29" s="40"/>
      <c r="G29" s="8"/>
      <c r="H29" s="8"/>
      <c r="I29" s="8"/>
      <c r="J29" s="8"/>
      <c r="K29" s="8"/>
      <c r="L29" s="8"/>
      <c r="M29" s="8"/>
      <c r="N29" s="8"/>
      <c r="O29" s="8"/>
      <c r="P29" s="8"/>
      <c r="Q29" s="8"/>
      <c r="R29" s="8"/>
      <c r="S29" s="8"/>
      <c r="T29" s="8"/>
      <c r="U29" s="8"/>
      <c r="V29" s="8"/>
      <c r="W29" s="8"/>
      <c r="X29" s="8"/>
      <c r="Y29" s="8"/>
      <c r="Z29" s="8"/>
      <c r="AA29" s="8"/>
      <c r="AB29" s="8"/>
      <c r="AC29" s="8"/>
    </row>
    <row r="30" spans="1:12">
      <c r="A30" s="45" t="s">
        <v>691</v>
      </c>
      <c r="B30" s="45"/>
      <c r="C30" s="45"/>
      <c r="D30" s="45"/>
      <c r="E30" s="45"/>
      <c r="F30" s="45"/>
      <c r="G30" s="45"/>
      <c r="H30" s="45"/>
      <c r="I30" s="45"/>
      <c r="J30" s="45"/>
      <c r="K30" s="45"/>
      <c r="L30" s="45"/>
    </row>
  </sheetData>
  <mergeCells count="45">
    <mergeCell ref="A1:U1"/>
    <mergeCell ref="A3:L3"/>
    <mergeCell ref="R3:S3"/>
    <mergeCell ref="C4:AB4"/>
    <mergeCell ref="C5:Q5"/>
    <mergeCell ref="R5:W5"/>
    <mergeCell ref="X5:Y5"/>
    <mergeCell ref="Z5:AB5"/>
    <mergeCell ref="C6:Q6"/>
    <mergeCell ref="R6:W6"/>
    <mergeCell ref="X6:AB6"/>
    <mergeCell ref="C7:G7"/>
    <mergeCell ref="H7:L7"/>
    <mergeCell ref="M7:Q7"/>
    <mergeCell ref="C8:Q8"/>
    <mergeCell ref="C9:G9"/>
    <mergeCell ref="H9:L9"/>
    <mergeCell ref="M9:Q9"/>
    <mergeCell ref="F10:G10"/>
    <mergeCell ref="K10:L10"/>
    <mergeCell ref="P10:Q10"/>
    <mergeCell ref="A30:L30"/>
    <mergeCell ref="A4:A11"/>
    <mergeCell ref="B4:B11"/>
    <mergeCell ref="C10:C11"/>
    <mergeCell ref="D10:D11"/>
    <mergeCell ref="E10:E11"/>
    <mergeCell ref="H10:H11"/>
    <mergeCell ref="I10:I11"/>
    <mergeCell ref="J10:J11"/>
    <mergeCell ref="M10:M11"/>
    <mergeCell ref="N10:N11"/>
    <mergeCell ref="O10:O11"/>
    <mergeCell ref="R7:R11"/>
    <mergeCell ref="S7:S11"/>
    <mergeCell ref="T7:T11"/>
    <mergeCell ref="U7:U11"/>
    <mergeCell ref="V7:V11"/>
    <mergeCell ref="W7:W11"/>
    <mergeCell ref="X7:X11"/>
    <mergeCell ref="Y7:Y11"/>
    <mergeCell ref="Z7:Z11"/>
    <mergeCell ref="AA7:AA11"/>
    <mergeCell ref="AB7:AB11"/>
    <mergeCell ref="AC4:AC11"/>
  </mergeCells>
  <pageMargins left="0" right="0" top="0" bottom="0" header="0.51" footer="0.51"/>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K5" sqref="K5"/>
    </sheetView>
  </sheetViews>
  <sheetFormatPr defaultColWidth="10.2666666666667" defaultRowHeight="13.5" outlineLevelRow="6" outlineLevelCol="7"/>
  <cols>
    <col min="1" max="1" width="21.2666666666667" style="1" customWidth="1"/>
    <col min="2" max="2" width="24.4571428571429" style="1" customWidth="1"/>
    <col min="3" max="3" width="63.8190476190476" style="1" customWidth="1"/>
    <col min="4" max="16384" width="10.2666666666667" style="1"/>
  </cols>
  <sheetData>
    <row r="1" ht="30" customHeight="1" spans="1:3">
      <c r="A1" s="2" t="s">
        <v>742</v>
      </c>
      <c r="B1" s="2"/>
      <c r="C1" s="2"/>
    </row>
    <row r="2" s="26" customFormat="1" ht="79" customHeight="1" spans="1:3">
      <c r="A2" s="27" t="s">
        <v>743</v>
      </c>
      <c r="B2" s="28"/>
      <c r="C2" s="6" t="s">
        <v>744</v>
      </c>
    </row>
    <row r="3" s="26" customFormat="1" ht="95.15" customHeight="1" spans="1:3">
      <c r="A3" s="29" t="s">
        <v>745</v>
      </c>
      <c r="B3" s="8" t="s">
        <v>746</v>
      </c>
      <c r="C3" s="6" t="s">
        <v>747</v>
      </c>
    </row>
    <row r="4" s="26" customFormat="1" ht="80.15" customHeight="1" spans="1:3">
      <c r="A4" s="30"/>
      <c r="B4" s="8" t="s">
        <v>748</v>
      </c>
      <c r="C4" s="6" t="s">
        <v>749</v>
      </c>
    </row>
    <row r="5" s="26" customFormat="1" ht="96" customHeight="1" spans="1:3">
      <c r="A5" s="30"/>
      <c r="B5" s="8" t="s">
        <v>750</v>
      </c>
      <c r="C5" s="6" t="s">
        <v>751</v>
      </c>
    </row>
    <row r="6" s="26" customFormat="1" ht="63" customHeight="1" spans="1:8">
      <c r="A6" s="31"/>
      <c r="B6" s="8" t="s">
        <v>752</v>
      </c>
      <c r="C6" s="5" t="s">
        <v>753</v>
      </c>
      <c r="H6" s="32"/>
    </row>
    <row r="7" ht="20.25" customHeight="1" spans="1:3">
      <c r="A7" s="16" t="s">
        <v>754</v>
      </c>
      <c r="B7" s="16"/>
      <c r="C7" s="16"/>
    </row>
  </sheetData>
  <mergeCells count="4">
    <mergeCell ref="A1:C1"/>
    <mergeCell ref="A2:B2"/>
    <mergeCell ref="A7:C7"/>
    <mergeCell ref="A3:A6"/>
  </mergeCells>
  <printOptions horizontalCentered="1"/>
  <pageMargins left="0.75" right="0.75" top="1" bottom="1" header="0.51" footer="0.51"/>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tabSelected="1" workbookViewId="0">
      <selection activeCell="D9" sqref="D9"/>
    </sheetView>
  </sheetViews>
  <sheetFormatPr defaultColWidth="10.2666666666667" defaultRowHeight="13.5"/>
  <cols>
    <col min="1" max="1" width="23.5428571428571" style="1" customWidth="1"/>
    <col min="2" max="2" width="20.8190476190476" style="1" customWidth="1"/>
    <col min="3" max="3" width="19.5428571428571" style="1" customWidth="1"/>
    <col min="4" max="4" width="125.266666666667" style="17" customWidth="1"/>
    <col min="5" max="16384" width="10.2666666666667" style="1"/>
  </cols>
  <sheetData>
    <row r="1" ht="52.5" customHeight="1" spans="1:4">
      <c r="A1" s="18" t="s">
        <v>755</v>
      </c>
      <c r="B1" s="18"/>
      <c r="C1" s="18"/>
      <c r="D1" s="18"/>
    </row>
    <row r="2" ht="60" customHeight="1" spans="1:4">
      <c r="A2" s="19" t="s">
        <v>756</v>
      </c>
      <c r="B2" s="20" t="s">
        <v>757</v>
      </c>
      <c r="C2" s="21"/>
      <c r="D2" s="6" t="s">
        <v>758</v>
      </c>
    </row>
    <row r="3" ht="48" customHeight="1" spans="1:4">
      <c r="A3" s="22"/>
      <c r="B3" s="20" t="s">
        <v>759</v>
      </c>
      <c r="C3" s="21"/>
      <c r="D3" s="6" t="s">
        <v>760</v>
      </c>
    </row>
    <row r="4" ht="52" customHeight="1" spans="1:4">
      <c r="A4" s="22"/>
      <c r="B4" s="20" t="s">
        <v>761</v>
      </c>
      <c r="C4" s="21"/>
      <c r="D4" s="6" t="s">
        <v>762</v>
      </c>
    </row>
    <row r="5" ht="61" customHeight="1" spans="1:9">
      <c r="A5" s="23"/>
      <c r="B5" s="20" t="s">
        <v>763</v>
      </c>
      <c r="C5" s="21"/>
      <c r="D5" s="6" t="s">
        <v>764</v>
      </c>
      <c r="I5" s="1" t="s">
        <v>765</v>
      </c>
    </row>
    <row r="6" ht="36" customHeight="1" spans="1:4">
      <c r="A6" s="19" t="s">
        <v>766</v>
      </c>
      <c r="B6" s="20" t="s">
        <v>767</v>
      </c>
      <c r="C6" s="21"/>
      <c r="D6" s="6" t="s">
        <v>768</v>
      </c>
    </row>
    <row r="7" ht="41.15" customHeight="1" spans="1:4">
      <c r="A7" s="22"/>
      <c r="B7" s="19" t="s">
        <v>769</v>
      </c>
      <c r="C7" s="3" t="s">
        <v>770</v>
      </c>
      <c r="D7" s="6" t="s">
        <v>771</v>
      </c>
    </row>
    <row r="8" ht="51" customHeight="1" spans="1:4">
      <c r="A8" s="23"/>
      <c r="B8" s="23"/>
      <c r="C8" s="3" t="s">
        <v>772</v>
      </c>
      <c r="D8" s="6" t="s">
        <v>773</v>
      </c>
    </row>
    <row r="9" ht="57" customHeight="1" spans="1:4">
      <c r="A9" s="20" t="s">
        <v>774</v>
      </c>
      <c r="B9" s="24"/>
      <c r="C9" s="21"/>
      <c r="D9" s="25" t="s">
        <v>775</v>
      </c>
    </row>
    <row r="10" ht="39" customHeight="1" spans="1:4">
      <c r="A10" s="20" t="s">
        <v>776</v>
      </c>
      <c r="B10" s="24"/>
      <c r="C10" s="21"/>
      <c r="D10" s="6" t="s">
        <v>777</v>
      </c>
    </row>
    <row r="11" ht="38.15" customHeight="1" spans="1:4">
      <c r="A11" s="20" t="s">
        <v>778</v>
      </c>
      <c r="B11" s="24"/>
      <c r="C11" s="21"/>
      <c r="D11" s="6" t="s">
        <v>779</v>
      </c>
    </row>
    <row r="12" ht="64" customHeight="1" spans="1:4">
      <c r="A12" s="20" t="s">
        <v>780</v>
      </c>
      <c r="B12" s="24"/>
      <c r="C12" s="21"/>
      <c r="D12" s="6" t="s">
        <v>781</v>
      </c>
    </row>
    <row r="13" ht="36" customHeight="1" spans="1:4">
      <c r="A13" s="20" t="s">
        <v>782</v>
      </c>
      <c r="B13" s="24"/>
      <c r="C13" s="21"/>
      <c r="D13" s="6" t="s">
        <v>783</v>
      </c>
    </row>
  </sheetData>
  <mergeCells count="14">
    <mergeCell ref="A1:D1"/>
    <mergeCell ref="B2:C2"/>
    <mergeCell ref="B3:C3"/>
    <mergeCell ref="B4:C4"/>
    <mergeCell ref="B5:C5"/>
    <mergeCell ref="B6:C6"/>
    <mergeCell ref="A9:C9"/>
    <mergeCell ref="A10:C10"/>
    <mergeCell ref="A11:C11"/>
    <mergeCell ref="A12:C12"/>
    <mergeCell ref="A13:C13"/>
    <mergeCell ref="A2:A5"/>
    <mergeCell ref="A6:A8"/>
    <mergeCell ref="B7:B8"/>
  </mergeCells>
  <printOptions horizontalCentered="1"/>
  <pageMargins left="0" right="0" top="0" bottom="0" header="0.51" footer="0.51"/>
  <pageSetup paperSize="9" scale="7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topLeftCell="A19" workbookViewId="0">
      <selection activeCell="H22" sqref="H22"/>
    </sheetView>
  </sheetViews>
  <sheetFormatPr defaultColWidth="10.2666666666667" defaultRowHeight="13.5" outlineLevelCol="5"/>
  <cols>
    <col min="1" max="1" width="15.2666666666667" style="1" customWidth="1"/>
    <col min="2" max="2" width="38.1809523809524" style="1" customWidth="1"/>
    <col min="3" max="3" width="41.2666666666667" style="1" customWidth="1"/>
    <col min="4" max="4" width="46.1809523809524" style="1" customWidth="1"/>
    <col min="5" max="5" width="36.7238095238095" style="1" customWidth="1"/>
    <col min="6" max="6" width="16.2666666666667" style="1" customWidth="1"/>
    <col min="7" max="16384" width="10.2666666666667" style="1"/>
  </cols>
  <sheetData>
    <row r="1" ht="30" customHeight="1" spans="1:6">
      <c r="A1" s="2" t="s">
        <v>784</v>
      </c>
      <c r="B1" s="2"/>
      <c r="C1" s="2"/>
      <c r="D1" s="2"/>
      <c r="E1" s="2"/>
      <c r="F1" s="2"/>
    </row>
    <row r="2" ht="25" customHeight="1" spans="1:6">
      <c r="A2" s="3" t="s">
        <v>785</v>
      </c>
      <c r="B2" s="3" t="s">
        <v>786</v>
      </c>
      <c r="C2" s="3" t="s">
        <v>787</v>
      </c>
      <c r="D2" s="3" t="s">
        <v>788</v>
      </c>
      <c r="E2" s="3" t="s">
        <v>789</v>
      </c>
      <c r="F2" s="3" t="s">
        <v>790</v>
      </c>
    </row>
    <row r="3" ht="48" customHeight="1" spans="1:6">
      <c r="A3" s="3" t="s">
        <v>791</v>
      </c>
      <c r="B3" s="4" t="s">
        <v>540</v>
      </c>
      <c r="C3" s="5" t="s">
        <v>542</v>
      </c>
      <c r="D3" s="5" t="s">
        <v>657</v>
      </c>
      <c r="E3" s="6" t="s">
        <v>792</v>
      </c>
      <c r="F3" s="5" t="s">
        <v>753</v>
      </c>
    </row>
    <row r="4" ht="35.15" customHeight="1" spans="1:6">
      <c r="A4" s="3"/>
      <c r="B4" s="4" t="s">
        <v>793</v>
      </c>
      <c r="C4" s="5" t="s">
        <v>542</v>
      </c>
      <c r="D4" s="5" t="s">
        <v>657</v>
      </c>
      <c r="E4" s="6" t="s">
        <v>792</v>
      </c>
      <c r="F4" s="5" t="s">
        <v>753</v>
      </c>
    </row>
    <row r="5" ht="43" customHeight="1" spans="1:6">
      <c r="A5" s="3"/>
      <c r="B5" s="4" t="s">
        <v>794</v>
      </c>
      <c r="C5" s="5" t="s">
        <v>542</v>
      </c>
      <c r="D5" s="5" t="s">
        <v>657</v>
      </c>
      <c r="E5" s="6" t="s">
        <v>792</v>
      </c>
      <c r="F5" s="5" t="s">
        <v>753</v>
      </c>
    </row>
    <row r="6" ht="38.15" customHeight="1" spans="1:6">
      <c r="A6" s="3"/>
      <c r="B6" s="4" t="s">
        <v>795</v>
      </c>
      <c r="C6" s="5" t="s">
        <v>542</v>
      </c>
      <c r="D6" s="5" t="s">
        <v>657</v>
      </c>
      <c r="E6" s="7" t="s">
        <v>792</v>
      </c>
      <c r="F6" s="5" t="s">
        <v>753</v>
      </c>
    </row>
    <row r="7" ht="34" customHeight="1" spans="1:6">
      <c r="A7" s="3"/>
      <c r="B7" s="4" t="s">
        <v>177</v>
      </c>
      <c r="C7" s="5" t="s">
        <v>542</v>
      </c>
      <c r="D7" s="5" t="s">
        <v>657</v>
      </c>
      <c r="E7" s="7" t="s">
        <v>792</v>
      </c>
      <c r="F7" s="5" t="s">
        <v>753</v>
      </c>
    </row>
    <row r="8" ht="38.15" customHeight="1" spans="1:6">
      <c r="A8" s="3"/>
      <c r="B8" s="4" t="s">
        <v>796</v>
      </c>
      <c r="C8" s="5" t="s">
        <v>542</v>
      </c>
      <c r="D8" s="5" t="s">
        <v>657</v>
      </c>
      <c r="E8" s="7" t="s">
        <v>792</v>
      </c>
      <c r="F8" s="5" t="s">
        <v>753</v>
      </c>
    </row>
    <row r="9" ht="38.15" customHeight="1" spans="1:6">
      <c r="A9" s="3"/>
      <c r="B9" s="4" t="s">
        <v>797</v>
      </c>
      <c r="C9" s="5" t="s">
        <v>542</v>
      </c>
      <c r="D9" s="5" t="s">
        <v>657</v>
      </c>
      <c r="E9" s="7" t="s">
        <v>792</v>
      </c>
      <c r="F9" s="5" t="s">
        <v>753</v>
      </c>
    </row>
    <row r="10" ht="112" customHeight="1" spans="1:6">
      <c r="A10" s="3" t="s">
        <v>798</v>
      </c>
      <c r="B10" s="8" t="s">
        <v>799</v>
      </c>
      <c r="C10" s="4" t="s">
        <v>800</v>
      </c>
      <c r="D10" s="9" t="s">
        <v>801</v>
      </c>
      <c r="E10" s="10" t="s">
        <v>802</v>
      </c>
      <c r="F10" s="5" t="s">
        <v>753</v>
      </c>
    </row>
    <row r="11" ht="117" customHeight="1" spans="1:6">
      <c r="A11" s="3"/>
      <c r="B11" s="8" t="s">
        <v>803</v>
      </c>
      <c r="C11" s="11" t="s">
        <v>800</v>
      </c>
      <c r="D11" s="12" t="s">
        <v>804</v>
      </c>
      <c r="E11" s="10" t="s">
        <v>802</v>
      </c>
      <c r="F11" s="5" t="s">
        <v>753</v>
      </c>
    </row>
    <row r="12" ht="106" customHeight="1" spans="1:6">
      <c r="A12" s="3"/>
      <c r="B12" s="8" t="s">
        <v>805</v>
      </c>
      <c r="C12" s="11" t="s">
        <v>800</v>
      </c>
      <c r="D12" s="9" t="s">
        <v>806</v>
      </c>
      <c r="E12" s="10" t="s">
        <v>802</v>
      </c>
      <c r="F12" s="5" t="s">
        <v>753</v>
      </c>
    </row>
    <row r="13" ht="43" customHeight="1" spans="1:6">
      <c r="A13" s="3"/>
      <c r="B13" s="8" t="s">
        <v>807</v>
      </c>
      <c r="C13" s="12" t="s">
        <v>808</v>
      </c>
      <c r="D13" s="5" t="s">
        <v>809</v>
      </c>
      <c r="E13" s="10" t="s">
        <v>802</v>
      </c>
      <c r="F13" s="5" t="s">
        <v>753</v>
      </c>
    </row>
    <row r="14" ht="86.15" customHeight="1" spans="1:6">
      <c r="A14" s="3" t="s">
        <v>810</v>
      </c>
      <c r="B14" s="8" t="s">
        <v>811</v>
      </c>
      <c r="C14" s="7" t="s">
        <v>812</v>
      </c>
      <c r="D14" s="7" t="s">
        <v>813</v>
      </c>
      <c r="E14" s="13" t="s">
        <v>802</v>
      </c>
      <c r="F14" s="5" t="s">
        <v>753</v>
      </c>
    </row>
    <row r="15" ht="55" customHeight="1" spans="1:6">
      <c r="A15" s="3"/>
      <c r="B15" s="8" t="s">
        <v>814</v>
      </c>
      <c r="C15" s="14" t="s">
        <v>815</v>
      </c>
      <c r="D15" s="14" t="s">
        <v>816</v>
      </c>
      <c r="E15" s="10" t="s">
        <v>802</v>
      </c>
      <c r="F15" s="5" t="s">
        <v>753</v>
      </c>
    </row>
    <row r="16" ht="102" customHeight="1" spans="1:6">
      <c r="A16" s="3"/>
      <c r="B16" s="8" t="s">
        <v>817</v>
      </c>
      <c r="C16" s="14" t="s">
        <v>818</v>
      </c>
      <c r="D16" s="14" t="s">
        <v>819</v>
      </c>
      <c r="E16" s="10" t="s">
        <v>802</v>
      </c>
      <c r="F16" s="5" t="s">
        <v>753</v>
      </c>
    </row>
    <row r="17" ht="53.15" customHeight="1" spans="1:6">
      <c r="A17" s="3"/>
      <c r="B17" s="8" t="s">
        <v>820</v>
      </c>
      <c r="C17" s="4" t="s">
        <v>821</v>
      </c>
      <c r="D17" s="15" t="s">
        <v>822</v>
      </c>
      <c r="E17" s="5" t="s">
        <v>802</v>
      </c>
      <c r="F17" s="5" t="s">
        <v>753</v>
      </c>
    </row>
    <row r="18" ht="49" customHeight="1" spans="1:6">
      <c r="A18" s="3" t="s">
        <v>823</v>
      </c>
      <c r="B18" s="8" t="s">
        <v>824</v>
      </c>
      <c r="C18" s="14" t="s">
        <v>825</v>
      </c>
      <c r="D18" s="14" t="s">
        <v>826</v>
      </c>
      <c r="E18" s="5" t="s">
        <v>802</v>
      </c>
      <c r="F18" s="5" t="s">
        <v>753</v>
      </c>
    </row>
    <row r="19" ht="36" customHeight="1" spans="1:6">
      <c r="A19" s="3"/>
      <c r="B19" s="8" t="s">
        <v>827</v>
      </c>
      <c r="C19" s="10" t="s">
        <v>828</v>
      </c>
      <c r="D19" s="4" t="s">
        <v>828</v>
      </c>
      <c r="E19" s="5" t="s">
        <v>802</v>
      </c>
      <c r="F19" s="5" t="s">
        <v>753</v>
      </c>
    </row>
    <row r="20" ht="117" customHeight="1" spans="1:6">
      <c r="A20" s="3"/>
      <c r="B20" s="8" t="s">
        <v>829</v>
      </c>
      <c r="C20" s="14" t="s">
        <v>830</v>
      </c>
      <c r="D20" s="14" t="s">
        <v>831</v>
      </c>
      <c r="E20" s="5" t="s">
        <v>802</v>
      </c>
      <c r="F20" s="5" t="s">
        <v>753</v>
      </c>
    </row>
    <row r="21" ht="52" customHeight="1" spans="1:6">
      <c r="A21" s="3"/>
      <c r="B21" s="8" t="s">
        <v>832</v>
      </c>
      <c r="C21" s="7" t="s">
        <v>833</v>
      </c>
      <c r="D21" s="6" t="s">
        <v>834</v>
      </c>
      <c r="E21" s="5" t="s">
        <v>802</v>
      </c>
      <c r="F21" s="5" t="s">
        <v>753</v>
      </c>
    </row>
    <row r="22" ht="89.15" customHeight="1" spans="1:6">
      <c r="A22" s="3" t="s">
        <v>835</v>
      </c>
      <c r="B22" s="8" t="s">
        <v>836</v>
      </c>
      <c r="C22" s="14" t="s">
        <v>837</v>
      </c>
      <c r="D22" s="14" t="s">
        <v>838</v>
      </c>
      <c r="E22" s="5" t="s">
        <v>802</v>
      </c>
      <c r="F22" s="5" t="s">
        <v>753</v>
      </c>
    </row>
    <row r="23" ht="44.15" customHeight="1" spans="1:6">
      <c r="A23" s="3"/>
      <c r="B23" s="8" t="s">
        <v>839</v>
      </c>
      <c r="C23" s="14" t="s">
        <v>840</v>
      </c>
      <c r="D23" s="14" t="s">
        <v>841</v>
      </c>
      <c r="E23" s="5" t="s">
        <v>802</v>
      </c>
      <c r="F23" s="5" t="s">
        <v>753</v>
      </c>
    </row>
    <row r="24" ht="51" customHeight="1" spans="1:6">
      <c r="A24" s="3"/>
      <c r="B24" s="8" t="s">
        <v>842</v>
      </c>
      <c r="C24" s="14" t="s">
        <v>843</v>
      </c>
      <c r="D24" s="4" t="s">
        <v>844</v>
      </c>
      <c r="E24" s="5" t="s">
        <v>802</v>
      </c>
      <c r="F24" s="5" t="s">
        <v>753</v>
      </c>
    </row>
    <row r="25" ht="23.25" customHeight="1" spans="1:6">
      <c r="A25" s="16" t="s">
        <v>845</v>
      </c>
      <c r="B25" s="16"/>
      <c r="C25" s="16"/>
      <c r="D25" s="16"/>
      <c r="E25" s="16"/>
      <c r="F25" s="16"/>
    </row>
  </sheetData>
  <mergeCells count="7">
    <mergeCell ref="A1:F1"/>
    <mergeCell ref="A25:F25"/>
    <mergeCell ref="A3:A9"/>
    <mergeCell ref="A10:A13"/>
    <mergeCell ref="A14:A17"/>
    <mergeCell ref="A18:A21"/>
    <mergeCell ref="A22:A24"/>
  </mergeCells>
  <pageMargins left="0" right="0" top="0" bottom="0" header="0.51" footer="0.51"/>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8"/>
  <sheetViews>
    <sheetView topLeftCell="A13" workbookViewId="0">
      <selection activeCell="B2" sqref="B2"/>
    </sheetView>
  </sheetViews>
  <sheetFormatPr defaultColWidth="9.18095238095238" defaultRowHeight="12.75"/>
  <cols>
    <col min="1" max="3" width="3.18095238095238" customWidth="1"/>
    <col min="4" max="4" width="37.4571428571429" customWidth="1"/>
    <col min="5" max="6" width="17.1809523809524" customWidth="1"/>
    <col min="7" max="7" width="10.5428571428571" customWidth="1"/>
    <col min="8" max="8" width="8.18095238095238" customWidth="1"/>
    <col min="9" max="9" width="8.72380952380952" customWidth="1"/>
    <col min="10" max="10" width="9.81904761904762" customWidth="1"/>
    <col min="11" max="11" width="10.1809523809524" customWidth="1"/>
    <col min="12" max="12" width="9.72380952380952" customWidth="1"/>
  </cols>
  <sheetData>
    <row r="1" ht="27" spans="7:7">
      <c r="G1" s="149" t="s">
        <v>125</v>
      </c>
    </row>
    <row r="2" ht="14.25" spans="11:11">
      <c r="K2" s="150" t="s">
        <v>126</v>
      </c>
    </row>
    <row r="3" ht="14.25" spans="1:11">
      <c r="A3" s="140" t="s">
        <v>2</v>
      </c>
      <c r="K3" s="150" t="s">
        <v>3</v>
      </c>
    </row>
    <row r="4" ht="15.4" customHeight="1" spans="1:11">
      <c r="A4" s="169" t="s">
        <v>7</v>
      </c>
      <c r="B4" s="170" t="s">
        <v>5</v>
      </c>
      <c r="C4" s="170" t="s">
        <v>5</v>
      </c>
      <c r="D4" s="170" t="s">
        <v>5</v>
      </c>
      <c r="E4" s="142" t="s">
        <v>88</v>
      </c>
      <c r="F4" s="142" t="s">
        <v>127</v>
      </c>
      <c r="G4" s="142" t="s">
        <v>128</v>
      </c>
      <c r="H4" s="142" t="s">
        <v>129</v>
      </c>
      <c r="I4" s="142" t="s">
        <v>130</v>
      </c>
      <c r="J4" s="142" t="s">
        <v>131</v>
      </c>
      <c r="K4" s="151" t="s">
        <v>132</v>
      </c>
    </row>
    <row r="5" ht="15.4" customHeight="1" spans="1:11">
      <c r="A5" s="143" t="s">
        <v>133</v>
      </c>
      <c r="B5" s="144" t="s">
        <v>5</v>
      </c>
      <c r="C5" s="144" t="s">
        <v>5</v>
      </c>
      <c r="D5" s="145" t="s">
        <v>134</v>
      </c>
      <c r="E5" s="144" t="s">
        <v>5</v>
      </c>
      <c r="F5" s="144" t="s">
        <v>5</v>
      </c>
      <c r="G5" s="144" t="s">
        <v>5</v>
      </c>
      <c r="H5" s="144" t="s">
        <v>5</v>
      </c>
      <c r="I5" s="144" t="s">
        <v>5</v>
      </c>
      <c r="J5" s="144" t="s">
        <v>5</v>
      </c>
      <c r="K5" s="152" t="s">
        <v>135</v>
      </c>
    </row>
    <row r="6" ht="15.4" customHeight="1" spans="1:11">
      <c r="A6" s="143" t="s">
        <v>5</v>
      </c>
      <c r="B6" s="144" t="s">
        <v>5</v>
      </c>
      <c r="C6" s="144" t="s">
        <v>5</v>
      </c>
      <c r="D6" s="145" t="s">
        <v>5</v>
      </c>
      <c r="E6" s="144" t="s">
        <v>5</v>
      </c>
      <c r="F6" s="144" t="s">
        <v>5</v>
      </c>
      <c r="G6" s="144" t="s">
        <v>5</v>
      </c>
      <c r="H6" s="144" t="s">
        <v>5</v>
      </c>
      <c r="I6" s="144" t="s">
        <v>5</v>
      </c>
      <c r="J6" s="144" t="s">
        <v>5</v>
      </c>
      <c r="K6" s="152" t="s">
        <v>5</v>
      </c>
    </row>
    <row r="7" ht="15.4" customHeight="1" spans="1:11">
      <c r="A7" s="143" t="s">
        <v>5</v>
      </c>
      <c r="B7" s="144" t="s">
        <v>5</v>
      </c>
      <c r="C7" s="144" t="s">
        <v>5</v>
      </c>
      <c r="D7" s="145" t="s">
        <v>5</v>
      </c>
      <c r="E7" s="144" t="s">
        <v>5</v>
      </c>
      <c r="F7" s="144" t="s">
        <v>5</v>
      </c>
      <c r="G7" s="144" t="s">
        <v>5</v>
      </c>
      <c r="H7" s="144" t="s">
        <v>5</v>
      </c>
      <c r="I7" s="144" t="s">
        <v>5</v>
      </c>
      <c r="J7" s="144" t="s">
        <v>5</v>
      </c>
      <c r="K7" s="152" t="s">
        <v>5</v>
      </c>
    </row>
    <row r="8" ht="15.4" customHeight="1" spans="1:11">
      <c r="A8" s="159" t="s">
        <v>136</v>
      </c>
      <c r="B8" s="145" t="s">
        <v>137</v>
      </c>
      <c r="C8" s="145" t="s">
        <v>138</v>
      </c>
      <c r="D8" s="145" t="s">
        <v>11</v>
      </c>
      <c r="E8" s="144" t="s">
        <v>12</v>
      </c>
      <c r="F8" s="144" t="s">
        <v>13</v>
      </c>
      <c r="G8" s="144" t="s">
        <v>21</v>
      </c>
      <c r="H8" s="144" t="s">
        <v>25</v>
      </c>
      <c r="I8" s="144" t="s">
        <v>29</v>
      </c>
      <c r="J8" s="144" t="s">
        <v>33</v>
      </c>
      <c r="K8" s="152" t="s">
        <v>37</v>
      </c>
    </row>
    <row r="9" ht="15.4" customHeight="1" spans="1:11">
      <c r="A9" s="159" t="s">
        <v>5</v>
      </c>
      <c r="B9" s="145" t="s">
        <v>5</v>
      </c>
      <c r="C9" s="145" t="s">
        <v>5</v>
      </c>
      <c r="D9" s="145" t="s">
        <v>139</v>
      </c>
      <c r="E9" s="135">
        <v>358142880.59</v>
      </c>
      <c r="F9" s="135">
        <v>358142880.59</v>
      </c>
      <c r="G9" s="135">
        <v>0</v>
      </c>
      <c r="H9" s="135">
        <v>0</v>
      </c>
      <c r="I9" s="135">
        <v>0</v>
      </c>
      <c r="J9" s="135">
        <v>0</v>
      </c>
      <c r="K9" s="161">
        <v>0</v>
      </c>
    </row>
    <row r="10" ht="15.4" customHeight="1" spans="1:11">
      <c r="A10" s="147" t="s">
        <v>140</v>
      </c>
      <c r="B10" s="148" t="s">
        <v>5</v>
      </c>
      <c r="C10" s="148" t="s">
        <v>5</v>
      </c>
      <c r="D10" s="148" t="s">
        <v>141</v>
      </c>
      <c r="E10" s="135">
        <v>210892.5</v>
      </c>
      <c r="F10" s="135">
        <v>210892.5</v>
      </c>
      <c r="G10" s="135">
        <v>0</v>
      </c>
      <c r="H10" s="135">
        <v>0</v>
      </c>
      <c r="I10" s="135">
        <v>0</v>
      </c>
      <c r="J10" s="135">
        <v>0</v>
      </c>
      <c r="K10" s="161">
        <v>0</v>
      </c>
    </row>
    <row r="11" ht="15.4" customHeight="1" spans="1:11">
      <c r="A11" s="147" t="s">
        <v>142</v>
      </c>
      <c r="B11" s="148" t="s">
        <v>5</v>
      </c>
      <c r="C11" s="148" t="s">
        <v>5</v>
      </c>
      <c r="D11" s="148" t="s">
        <v>143</v>
      </c>
      <c r="E11" s="135">
        <v>210892.5</v>
      </c>
      <c r="F11" s="135">
        <v>210892.5</v>
      </c>
      <c r="G11" s="135">
        <v>0</v>
      </c>
      <c r="H11" s="135">
        <v>0</v>
      </c>
      <c r="I11" s="135">
        <v>0</v>
      </c>
      <c r="J11" s="135">
        <v>0</v>
      </c>
      <c r="K11" s="161">
        <v>0</v>
      </c>
    </row>
    <row r="12" ht="15.4" customHeight="1" spans="1:11">
      <c r="A12" s="147" t="s">
        <v>144</v>
      </c>
      <c r="B12" s="148" t="s">
        <v>5</v>
      </c>
      <c r="C12" s="148" t="s">
        <v>5</v>
      </c>
      <c r="D12" s="148" t="s">
        <v>145</v>
      </c>
      <c r="E12" s="135">
        <v>210892.5</v>
      </c>
      <c r="F12" s="135">
        <v>210892.5</v>
      </c>
      <c r="G12" s="135">
        <v>0</v>
      </c>
      <c r="H12" s="135">
        <v>0</v>
      </c>
      <c r="I12" s="135">
        <v>0</v>
      </c>
      <c r="J12" s="135">
        <v>0</v>
      </c>
      <c r="K12" s="161">
        <v>0</v>
      </c>
    </row>
    <row r="13" ht="15.4" customHeight="1" spans="1:11">
      <c r="A13" s="147" t="s">
        <v>146</v>
      </c>
      <c r="B13" s="148" t="s">
        <v>5</v>
      </c>
      <c r="C13" s="148" t="s">
        <v>5</v>
      </c>
      <c r="D13" s="148" t="s">
        <v>147</v>
      </c>
      <c r="E13" s="135">
        <v>1681205.24</v>
      </c>
      <c r="F13" s="135">
        <v>1681205.24</v>
      </c>
      <c r="G13" s="135">
        <v>0</v>
      </c>
      <c r="H13" s="135">
        <v>0</v>
      </c>
      <c r="I13" s="135">
        <v>0</v>
      </c>
      <c r="J13" s="135">
        <v>0</v>
      </c>
      <c r="K13" s="161">
        <v>0</v>
      </c>
    </row>
    <row r="14" ht="15.4" customHeight="1" spans="1:11">
      <c r="A14" s="147" t="s">
        <v>148</v>
      </c>
      <c r="B14" s="148" t="s">
        <v>5</v>
      </c>
      <c r="C14" s="148" t="s">
        <v>5</v>
      </c>
      <c r="D14" s="148" t="s">
        <v>149</v>
      </c>
      <c r="E14" s="135">
        <v>1648964.72</v>
      </c>
      <c r="F14" s="135">
        <v>1648964.72</v>
      </c>
      <c r="G14" s="135">
        <v>0</v>
      </c>
      <c r="H14" s="135">
        <v>0</v>
      </c>
      <c r="I14" s="135">
        <v>0</v>
      </c>
      <c r="J14" s="135">
        <v>0</v>
      </c>
      <c r="K14" s="161">
        <v>0</v>
      </c>
    </row>
    <row r="15" ht="15.4" customHeight="1" spans="1:11">
      <c r="A15" s="147" t="s">
        <v>150</v>
      </c>
      <c r="B15" s="148" t="s">
        <v>5</v>
      </c>
      <c r="C15" s="148" t="s">
        <v>5</v>
      </c>
      <c r="D15" s="148" t="s">
        <v>151</v>
      </c>
      <c r="E15" s="135">
        <v>229148.6</v>
      </c>
      <c r="F15" s="135">
        <v>229148.6</v>
      </c>
      <c r="G15" s="135">
        <v>0</v>
      </c>
      <c r="H15" s="135">
        <v>0</v>
      </c>
      <c r="I15" s="135">
        <v>0</v>
      </c>
      <c r="J15" s="135">
        <v>0</v>
      </c>
      <c r="K15" s="161">
        <v>0</v>
      </c>
    </row>
    <row r="16" ht="15.4" customHeight="1" spans="1:11">
      <c r="A16" s="147" t="s">
        <v>152</v>
      </c>
      <c r="B16" s="148" t="s">
        <v>5</v>
      </c>
      <c r="C16" s="148" t="s">
        <v>5</v>
      </c>
      <c r="D16" s="148" t="s">
        <v>153</v>
      </c>
      <c r="E16" s="135">
        <v>1137953.4</v>
      </c>
      <c r="F16" s="135">
        <v>1137953.4</v>
      </c>
      <c r="G16" s="135">
        <v>0</v>
      </c>
      <c r="H16" s="135">
        <v>0</v>
      </c>
      <c r="I16" s="135">
        <v>0</v>
      </c>
      <c r="J16" s="135">
        <v>0</v>
      </c>
      <c r="K16" s="161">
        <v>0</v>
      </c>
    </row>
    <row r="17" ht="15.4" customHeight="1" spans="1:11">
      <c r="A17" s="147" t="s">
        <v>154</v>
      </c>
      <c r="B17" s="148" t="s">
        <v>5</v>
      </c>
      <c r="C17" s="148" t="s">
        <v>5</v>
      </c>
      <c r="D17" s="148" t="s">
        <v>155</v>
      </c>
      <c r="E17" s="135">
        <v>281862.72</v>
      </c>
      <c r="F17" s="135">
        <v>281862.72</v>
      </c>
      <c r="G17" s="135">
        <v>0</v>
      </c>
      <c r="H17" s="135">
        <v>0</v>
      </c>
      <c r="I17" s="135">
        <v>0</v>
      </c>
      <c r="J17" s="135">
        <v>0</v>
      </c>
      <c r="K17" s="161">
        <v>0</v>
      </c>
    </row>
    <row r="18" ht="15.4" customHeight="1" spans="1:11">
      <c r="A18" s="147" t="s">
        <v>156</v>
      </c>
      <c r="B18" s="148" t="s">
        <v>5</v>
      </c>
      <c r="C18" s="148" t="s">
        <v>5</v>
      </c>
      <c r="D18" s="148" t="s">
        <v>157</v>
      </c>
      <c r="E18" s="135">
        <v>32240.52</v>
      </c>
      <c r="F18" s="135">
        <v>32240.52</v>
      </c>
      <c r="G18" s="135">
        <v>0</v>
      </c>
      <c r="H18" s="135">
        <v>0</v>
      </c>
      <c r="I18" s="135">
        <v>0</v>
      </c>
      <c r="J18" s="135">
        <v>0</v>
      </c>
      <c r="K18" s="161">
        <v>0</v>
      </c>
    </row>
    <row r="19" ht="15.4" customHeight="1" spans="1:11">
      <c r="A19" s="147" t="s">
        <v>158</v>
      </c>
      <c r="B19" s="148" t="s">
        <v>5</v>
      </c>
      <c r="C19" s="148" t="s">
        <v>5</v>
      </c>
      <c r="D19" s="148" t="s">
        <v>159</v>
      </c>
      <c r="E19" s="135">
        <v>32240.52</v>
      </c>
      <c r="F19" s="135">
        <v>32240.52</v>
      </c>
      <c r="G19" s="135">
        <v>0</v>
      </c>
      <c r="H19" s="135">
        <v>0</v>
      </c>
      <c r="I19" s="135">
        <v>0</v>
      </c>
      <c r="J19" s="135">
        <v>0</v>
      </c>
      <c r="K19" s="161">
        <v>0</v>
      </c>
    </row>
    <row r="20" ht="15.4" customHeight="1" spans="1:11">
      <c r="A20" s="147" t="s">
        <v>160</v>
      </c>
      <c r="B20" s="148" t="s">
        <v>5</v>
      </c>
      <c r="C20" s="148" t="s">
        <v>5</v>
      </c>
      <c r="D20" s="148" t="s">
        <v>161</v>
      </c>
      <c r="E20" s="135">
        <v>536614.9</v>
      </c>
      <c r="F20" s="135">
        <v>536614.9</v>
      </c>
      <c r="G20" s="135">
        <v>0</v>
      </c>
      <c r="H20" s="135">
        <v>0</v>
      </c>
      <c r="I20" s="135">
        <v>0</v>
      </c>
      <c r="J20" s="135">
        <v>0</v>
      </c>
      <c r="K20" s="161">
        <v>0</v>
      </c>
    </row>
    <row r="21" ht="15.4" customHeight="1" spans="1:11">
      <c r="A21" s="147" t="s">
        <v>162</v>
      </c>
      <c r="B21" s="148" t="s">
        <v>5</v>
      </c>
      <c r="C21" s="148" t="s">
        <v>5</v>
      </c>
      <c r="D21" s="148" t="s">
        <v>163</v>
      </c>
      <c r="E21" s="135">
        <v>536614.9</v>
      </c>
      <c r="F21" s="135">
        <v>536614.9</v>
      </c>
      <c r="G21" s="135">
        <v>0</v>
      </c>
      <c r="H21" s="135">
        <v>0</v>
      </c>
      <c r="I21" s="135">
        <v>0</v>
      </c>
      <c r="J21" s="135">
        <v>0</v>
      </c>
      <c r="K21" s="161">
        <v>0</v>
      </c>
    </row>
    <row r="22" ht="15.4" customHeight="1" spans="1:11">
      <c r="A22" s="147" t="s">
        <v>164</v>
      </c>
      <c r="B22" s="148" t="s">
        <v>5</v>
      </c>
      <c r="C22" s="148" t="s">
        <v>5</v>
      </c>
      <c r="D22" s="148" t="s">
        <v>165</v>
      </c>
      <c r="E22" s="135">
        <v>513286.9</v>
      </c>
      <c r="F22" s="135">
        <v>513286.9</v>
      </c>
      <c r="G22" s="135">
        <v>0</v>
      </c>
      <c r="H22" s="135">
        <v>0</v>
      </c>
      <c r="I22" s="135">
        <v>0</v>
      </c>
      <c r="J22" s="135">
        <v>0</v>
      </c>
      <c r="K22" s="161">
        <v>0</v>
      </c>
    </row>
    <row r="23" ht="15.4" customHeight="1" spans="1:11">
      <c r="A23" s="147" t="s">
        <v>166</v>
      </c>
      <c r="B23" s="148" t="s">
        <v>5</v>
      </c>
      <c r="C23" s="148" t="s">
        <v>5</v>
      </c>
      <c r="D23" s="148" t="s">
        <v>167</v>
      </c>
      <c r="E23" s="135">
        <v>23328</v>
      </c>
      <c r="F23" s="135">
        <v>23328</v>
      </c>
      <c r="G23" s="135">
        <v>0</v>
      </c>
      <c r="H23" s="135">
        <v>0</v>
      </c>
      <c r="I23" s="135">
        <v>0</v>
      </c>
      <c r="J23" s="135">
        <v>0</v>
      </c>
      <c r="K23" s="161">
        <v>0</v>
      </c>
    </row>
    <row r="24" ht="15.4" customHeight="1" spans="1:11">
      <c r="A24" s="147" t="s">
        <v>168</v>
      </c>
      <c r="B24" s="148" t="s">
        <v>5</v>
      </c>
      <c r="C24" s="148" t="s">
        <v>5</v>
      </c>
      <c r="D24" s="148" t="s">
        <v>169</v>
      </c>
      <c r="E24" s="135">
        <v>312647691.07</v>
      </c>
      <c r="F24" s="135">
        <v>312647691.07</v>
      </c>
      <c r="G24" s="135">
        <v>0</v>
      </c>
      <c r="H24" s="135">
        <v>0</v>
      </c>
      <c r="I24" s="135">
        <v>0</v>
      </c>
      <c r="J24" s="135">
        <v>0</v>
      </c>
      <c r="K24" s="161">
        <v>0</v>
      </c>
    </row>
    <row r="25" ht="15.4" customHeight="1" spans="1:11">
      <c r="A25" s="147" t="s">
        <v>170</v>
      </c>
      <c r="B25" s="148" t="s">
        <v>5</v>
      </c>
      <c r="C25" s="148" t="s">
        <v>5</v>
      </c>
      <c r="D25" s="148" t="s">
        <v>171</v>
      </c>
      <c r="E25" s="135">
        <v>34350021.07</v>
      </c>
      <c r="F25" s="135">
        <v>34350021.07</v>
      </c>
      <c r="G25" s="135">
        <v>0</v>
      </c>
      <c r="H25" s="135">
        <v>0</v>
      </c>
      <c r="I25" s="135">
        <v>0</v>
      </c>
      <c r="J25" s="135">
        <v>0</v>
      </c>
      <c r="K25" s="161">
        <v>0</v>
      </c>
    </row>
    <row r="26" ht="15.4" customHeight="1" spans="1:11">
      <c r="A26" s="147" t="s">
        <v>172</v>
      </c>
      <c r="B26" s="148" t="s">
        <v>5</v>
      </c>
      <c r="C26" s="148" t="s">
        <v>5</v>
      </c>
      <c r="D26" s="148" t="s">
        <v>173</v>
      </c>
      <c r="E26" s="135">
        <v>32317021.07</v>
      </c>
      <c r="F26" s="135">
        <v>32317021.07</v>
      </c>
      <c r="G26" s="135">
        <v>0</v>
      </c>
      <c r="H26" s="135">
        <v>0</v>
      </c>
      <c r="I26" s="135">
        <v>0</v>
      </c>
      <c r="J26" s="135">
        <v>0</v>
      </c>
      <c r="K26" s="161">
        <v>0</v>
      </c>
    </row>
    <row r="27" ht="15.4" customHeight="1" spans="1:11">
      <c r="A27" s="147" t="s">
        <v>174</v>
      </c>
      <c r="B27" s="148" t="s">
        <v>5</v>
      </c>
      <c r="C27" s="148" t="s">
        <v>5</v>
      </c>
      <c r="D27" s="148" t="s">
        <v>175</v>
      </c>
      <c r="E27" s="135">
        <v>2033000</v>
      </c>
      <c r="F27" s="135">
        <v>2033000</v>
      </c>
      <c r="G27" s="135">
        <v>0</v>
      </c>
      <c r="H27" s="135">
        <v>0</v>
      </c>
      <c r="I27" s="135">
        <v>0</v>
      </c>
      <c r="J27" s="135">
        <v>0</v>
      </c>
      <c r="K27" s="161">
        <v>0</v>
      </c>
    </row>
    <row r="28" ht="15.4" customHeight="1" spans="1:11">
      <c r="A28" s="147" t="s">
        <v>176</v>
      </c>
      <c r="B28" s="148" t="s">
        <v>5</v>
      </c>
      <c r="C28" s="148" t="s">
        <v>5</v>
      </c>
      <c r="D28" s="148" t="s">
        <v>177</v>
      </c>
      <c r="E28" s="135">
        <v>277847670</v>
      </c>
      <c r="F28" s="135">
        <v>277847670</v>
      </c>
      <c r="G28" s="135">
        <v>0</v>
      </c>
      <c r="H28" s="135">
        <v>0</v>
      </c>
      <c r="I28" s="135">
        <v>0</v>
      </c>
      <c r="J28" s="135">
        <v>0</v>
      </c>
      <c r="K28" s="161">
        <v>0</v>
      </c>
    </row>
    <row r="29" ht="15.4" customHeight="1" spans="1:11">
      <c r="A29" s="147" t="s">
        <v>178</v>
      </c>
      <c r="B29" s="148" t="s">
        <v>5</v>
      </c>
      <c r="C29" s="148" t="s">
        <v>5</v>
      </c>
      <c r="D29" s="148" t="s">
        <v>179</v>
      </c>
      <c r="E29" s="135">
        <v>165693050</v>
      </c>
      <c r="F29" s="135">
        <v>165693050</v>
      </c>
      <c r="G29" s="135">
        <v>0</v>
      </c>
      <c r="H29" s="135">
        <v>0</v>
      </c>
      <c r="I29" s="135">
        <v>0</v>
      </c>
      <c r="J29" s="135">
        <v>0</v>
      </c>
      <c r="K29" s="161">
        <v>0</v>
      </c>
    </row>
    <row r="30" ht="15.4" customHeight="1" spans="1:11">
      <c r="A30" s="147" t="s">
        <v>180</v>
      </c>
      <c r="B30" s="148" t="s">
        <v>5</v>
      </c>
      <c r="C30" s="148" t="s">
        <v>5</v>
      </c>
      <c r="D30" s="148" t="s">
        <v>181</v>
      </c>
      <c r="E30" s="135">
        <v>102710000</v>
      </c>
      <c r="F30" s="135">
        <v>102710000</v>
      </c>
      <c r="G30" s="135">
        <v>0</v>
      </c>
      <c r="H30" s="135">
        <v>0</v>
      </c>
      <c r="I30" s="135">
        <v>0</v>
      </c>
      <c r="J30" s="135">
        <v>0</v>
      </c>
      <c r="K30" s="161">
        <v>0</v>
      </c>
    </row>
    <row r="31" ht="15.4" customHeight="1" spans="1:11">
      <c r="A31" s="147" t="s">
        <v>182</v>
      </c>
      <c r="B31" s="148" t="s">
        <v>5</v>
      </c>
      <c r="C31" s="148" t="s">
        <v>5</v>
      </c>
      <c r="D31" s="148" t="s">
        <v>183</v>
      </c>
      <c r="E31" s="135">
        <v>9444620</v>
      </c>
      <c r="F31" s="135">
        <v>9444620</v>
      </c>
      <c r="G31" s="135">
        <v>0</v>
      </c>
      <c r="H31" s="135">
        <v>0</v>
      </c>
      <c r="I31" s="135">
        <v>0</v>
      </c>
      <c r="J31" s="135">
        <v>0</v>
      </c>
      <c r="K31" s="161">
        <v>0</v>
      </c>
    </row>
    <row r="32" ht="15.4" customHeight="1" spans="1:11">
      <c r="A32" s="147" t="s">
        <v>184</v>
      </c>
      <c r="B32" s="148" t="s">
        <v>5</v>
      </c>
      <c r="C32" s="148" t="s">
        <v>5</v>
      </c>
      <c r="D32" s="148" t="s">
        <v>185</v>
      </c>
      <c r="E32" s="135">
        <v>450000</v>
      </c>
      <c r="F32" s="135">
        <v>450000</v>
      </c>
      <c r="G32" s="135">
        <v>0</v>
      </c>
      <c r="H32" s="135">
        <v>0</v>
      </c>
      <c r="I32" s="135">
        <v>0</v>
      </c>
      <c r="J32" s="135">
        <v>0</v>
      </c>
      <c r="K32" s="161">
        <v>0</v>
      </c>
    </row>
    <row r="33" ht="15.4" customHeight="1" spans="1:11">
      <c r="A33" s="147" t="s">
        <v>186</v>
      </c>
      <c r="B33" s="148" t="s">
        <v>5</v>
      </c>
      <c r="C33" s="148" t="s">
        <v>5</v>
      </c>
      <c r="D33" s="148" t="s">
        <v>187</v>
      </c>
      <c r="E33" s="135">
        <v>450000</v>
      </c>
      <c r="F33" s="135">
        <v>450000</v>
      </c>
      <c r="G33" s="135">
        <v>0</v>
      </c>
      <c r="H33" s="135">
        <v>0</v>
      </c>
      <c r="I33" s="135">
        <v>0</v>
      </c>
      <c r="J33" s="135">
        <v>0</v>
      </c>
      <c r="K33" s="161">
        <v>0</v>
      </c>
    </row>
    <row r="34" ht="15.4" customHeight="1" spans="1:11">
      <c r="A34" s="147" t="s">
        <v>188</v>
      </c>
      <c r="B34" s="148" t="s">
        <v>5</v>
      </c>
      <c r="C34" s="148" t="s">
        <v>5</v>
      </c>
      <c r="D34" s="148" t="s">
        <v>189</v>
      </c>
      <c r="E34" s="135">
        <v>42364520.88</v>
      </c>
      <c r="F34" s="135">
        <v>42364520.88</v>
      </c>
      <c r="G34" s="135">
        <v>0</v>
      </c>
      <c r="H34" s="135">
        <v>0</v>
      </c>
      <c r="I34" s="135">
        <v>0</v>
      </c>
      <c r="J34" s="135">
        <v>0</v>
      </c>
      <c r="K34" s="161">
        <v>0</v>
      </c>
    </row>
    <row r="35" ht="15.4" customHeight="1" spans="1:11">
      <c r="A35" s="147" t="s">
        <v>190</v>
      </c>
      <c r="B35" s="148" t="s">
        <v>5</v>
      </c>
      <c r="C35" s="148" t="s">
        <v>5</v>
      </c>
      <c r="D35" s="148" t="s">
        <v>191</v>
      </c>
      <c r="E35" s="135">
        <v>41934520.88</v>
      </c>
      <c r="F35" s="135">
        <v>41934520.88</v>
      </c>
      <c r="G35" s="135">
        <v>0</v>
      </c>
      <c r="H35" s="135">
        <v>0</v>
      </c>
      <c r="I35" s="135">
        <v>0</v>
      </c>
      <c r="J35" s="135">
        <v>0</v>
      </c>
      <c r="K35" s="161">
        <v>0</v>
      </c>
    </row>
    <row r="36" ht="15.4" customHeight="1" spans="1:11">
      <c r="A36" s="147" t="s">
        <v>192</v>
      </c>
      <c r="B36" s="148" t="s">
        <v>5</v>
      </c>
      <c r="C36" s="148" t="s">
        <v>5</v>
      </c>
      <c r="D36" s="148" t="s">
        <v>193</v>
      </c>
      <c r="E36" s="135">
        <v>6823271.98</v>
      </c>
      <c r="F36" s="135">
        <v>6823271.98</v>
      </c>
      <c r="G36" s="135">
        <v>0</v>
      </c>
      <c r="H36" s="135">
        <v>0</v>
      </c>
      <c r="I36" s="135">
        <v>0</v>
      </c>
      <c r="J36" s="135">
        <v>0</v>
      </c>
      <c r="K36" s="161">
        <v>0</v>
      </c>
    </row>
    <row r="37" ht="15.4" customHeight="1" spans="1:11">
      <c r="A37" s="147" t="s">
        <v>194</v>
      </c>
      <c r="B37" s="148" t="s">
        <v>5</v>
      </c>
      <c r="C37" s="148" t="s">
        <v>5</v>
      </c>
      <c r="D37" s="148" t="s">
        <v>195</v>
      </c>
      <c r="E37" s="135">
        <v>4586548.9</v>
      </c>
      <c r="F37" s="135">
        <v>4586548.9</v>
      </c>
      <c r="G37" s="135">
        <v>0</v>
      </c>
      <c r="H37" s="135">
        <v>0</v>
      </c>
      <c r="I37" s="135">
        <v>0</v>
      </c>
      <c r="J37" s="135">
        <v>0</v>
      </c>
      <c r="K37" s="161">
        <v>0</v>
      </c>
    </row>
    <row r="38" ht="15.4" customHeight="1" spans="1:11">
      <c r="A38" s="147" t="s">
        <v>196</v>
      </c>
      <c r="B38" s="148" t="s">
        <v>5</v>
      </c>
      <c r="C38" s="148" t="s">
        <v>5</v>
      </c>
      <c r="D38" s="148" t="s">
        <v>197</v>
      </c>
      <c r="E38" s="135">
        <v>1520000</v>
      </c>
      <c r="F38" s="135">
        <v>1520000</v>
      </c>
      <c r="G38" s="135">
        <v>0</v>
      </c>
      <c r="H38" s="135">
        <v>0</v>
      </c>
      <c r="I38" s="135">
        <v>0</v>
      </c>
      <c r="J38" s="135">
        <v>0</v>
      </c>
      <c r="K38" s="161">
        <v>0</v>
      </c>
    </row>
    <row r="39" ht="15.4" customHeight="1" spans="1:11">
      <c r="A39" s="147" t="s">
        <v>198</v>
      </c>
      <c r="B39" s="148" t="s">
        <v>5</v>
      </c>
      <c r="C39" s="148" t="s">
        <v>5</v>
      </c>
      <c r="D39" s="148" t="s">
        <v>199</v>
      </c>
      <c r="E39" s="135">
        <v>11372900</v>
      </c>
      <c r="F39" s="135">
        <v>11372900</v>
      </c>
      <c r="G39" s="135">
        <v>0</v>
      </c>
      <c r="H39" s="135">
        <v>0</v>
      </c>
      <c r="I39" s="135">
        <v>0</v>
      </c>
      <c r="J39" s="135">
        <v>0</v>
      </c>
      <c r="K39" s="161">
        <v>0</v>
      </c>
    </row>
    <row r="40" ht="15.4" customHeight="1" spans="1:11">
      <c r="A40" s="147" t="s">
        <v>200</v>
      </c>
      <c r="B40" s="148" t="s">
        <v>5</v>
      </c>
      <c r="C40" s="148" t="s">
        <v>5</v>
      </c>
      <c r="D40" s="148" t="s">
        <v>201</v>
      </c>
      <c r="E40" s="135">
        <v>500000</v>
      </c>
      <c r="F40" s="135">
        <v>500000</v>
      </c>
      <c r="G40" s="135">
        <v>0</v>
      </c>
      <c r="H40" s="135">
        <v>0</v>
      </c>
      <c r="I40" s="135">
        <v>0</v>
      </c>
      <c r="J40" s="135">
        <v>0</v>
      </c>
      <c r="K40" s="161">
        <v>0</v>
      </c>
    </row>
    <row r="41" ht="15.4" customHeight="1" spans="1:11">
      <c r="A41" s="147" t="s">
        <v>202</v>
      </c>
      <c r="B41" s="148" t="s">
        <v>5</v>
      </c>
      <c r="C41" s="148" t="s">
        <v>5</v>
      </c>
      <c r="D41" s="148" t="s">
        <v>203</v>
      </c>
      <c r="E41" s="135">
        <v>240000</v>
      </c>
      <c r="F41" s="135">
        <v>240000</v>
      </c>
      <c r="G41" s="135">
        <v>0</v>
      </c>
      <c r="H41" s="135">
        <v>0</v>
      </c>
      <c r="I41" s="135">
        <v>0</v>
      </c>
      <c r="J41" s="135">
        <v>0</v>
      </c>
      <c r="K41" s="161">
        <v>0</v>
      </c>
    </row>
    <row r="42" ht="15.4" customHeight="1" spans="1:11">
      <c r="A42" s="147" t="s">
        <v>204</v>
      </c>
      <c r="B42" s="148" t="s">
        <v>5</v>
      </c>
      <c r="C42" s="148" t="s">
        <v>5</v>
      </c>
      <c r="D42" s="148" t="s">
        <v>205</v>
      </c>
      <c r="E42" s="135">
        <v>16891800</v>
      </c>
      <c r="F42" s="135">
        <v>16891800</v>
      </c>
      <c r="G42" s="135">
        <v>0</v>
      </c>
      <c r="H42" s="135">
        <v>0</v>
      </c>
      <c r="I42" s="135">
        <v>0</v>
      </c>
      <c r="J42" s="135">
        <v>0</v>
      </c>
      <c r="K42" s="161">
        <v>0</v>
      </c>
    </row>
    <row r="43" ht="15.4" customHeight="1" spans="1:11">
      <c r="A43" s="147" t="s">
        <v>206</v>
      </c>
      <c r="B43" s="148" t="s">
        <v>5</v>
      </c>
      <c r="C43" s="148" t="s">
        <v>5</v>
      </c>
      <c r="D43" s="148" t="s">
        <v>207</v>
      </c>
      <c r="E43" s="135">
        <v>430000</v>
      </c>
      <c r="F43" s="135">
        <v>430000</v>
      </c>
      <c r="G43" s="135">
        <v>0</v>
      </c>
      <c r="H43" s="135">
        <v>0</v>
      </c>
      <c r="I43" s="135">
        <v>0</v>
      </c>
      <c r="J43" s="135">
        <v>0</v>
      </c>
      <c r="K43" s="161">
        <v>0</v>
      </c>
    </row>
    <row r="44" ht="15.4" customHeight="1" spans="1:11">
      <c r="A44" s="147" t="s">
        <v>208</v>
      </c>
      <c r="B44" s="148" t="s">
        <v>5</v>
      </c>
      <c r="C44" s="148" t="s">
        <v>5</v>
      </c>
      <c r="D44" s="148" t="s">
        <v>209</v>
      </c>
      <c r="E44" s="135">
        <v>430000</v>
      </c>
      <c r="F44" s="135">
        <v>430000</v>
      </c>
      <c r="G44" s="135">
        <v>0</v>
      </c>
      <c r="H44" s="135">
        <v>0</v>
      </c>
      <c r="I44" s="135">
        <v>0</v>
      </c>
      <c r="J44" s="135">
        <v>0</v>
      </c>
      <c r="K44" s="161">
        <v>0</v>
      </c>
    </row>
    <row r="45" ht="15.4" customHeight="1" spans="1:11">
      <c r="A45" s="147" t="s">
        <v>210</v>
      </c>
      <c r="B45" s="148" t="s">
        <v>5</v>
      </c>
      <c r="C45" s="148" t="s">
        <v>5</v>
      </c>
      <c r="D45" s="148" t="s">
        <v>211</v>
      </c>
      <c r="E45" s="135">
        <v>701956</v>
      </c>
      <c r="F45" s="135">
        <v>701956</v>
      </c>
      <c r="G45" s="135">
        <v>0</v>
      </c>
      <c r="H45" s="135">
        <v>0</v>
      </c>
      <c r="I45" s="135">
        <v>0</v>
      </c>
      <c r="J45" s="135">
        <v>0</v>
      </c>
      <c r="K45" s="161">
        <v>0</v>
      </c>
    </row>
    <row r="46" ht="15.4" customHeight="1" spans="1:11">
      <c r="A46" s="147" t="s">
        <v>212</v>
      </c>
      <c r="B46" s="148" t="s">
        <v>5</v>
      </c>
      <c r="C46" s="148" t="s">
        <v>5</v>
      </c>
      <c r="D46" s="148" t="s">
        <v>213</v>
      </c>
      <c r="E46" s="135">
        <v>701956</v>
      </c>
      <c r="F46" s="135">
        <v>701956</v>
      </c>
      <c r="G46" s="135">
        <v>0</v>
      </c>
      <c r="H46" s="135">
        <v>0</v>
      </c>
      <c r="I46" s="135">
        <v>0</v>
      </c>
      <c r="J46" s="135">
        <v>0</v>
      </c>
      <c r="K46" s="161">
        <v>0</v>
      </c>
    </row>
    <row r="47" ht="15.4" customHeight="1" spans="1:11">
      <c r="A47" s="147" t="s">
        <v>214</v>
      </c>
      <c r="B47" s="148" t="s">
        <v>5</v>
      </c>
      <c r="C47" s="148" t="s">
        <v>5</v>
      </c>
      <c r="D47" s="148" t="s">
        <v>215</v>
      </c>
      <c r="E47" s="135">
        <v>701956</v>
      </c>
      <c r="F47" s="135">
        <v>701956</v>
      </c>
      <c r="G47" s="135">
        <v>0</v>
      </c>
      <c r="H47" s="135">
        <v>0</v>
      </c>
      <c r="I47" s="135">
        <v>0</v>
      </c>
      <c r="J47" s="135">
        <v>0</v>
      </c>
      <c r="K47" s="161">
        <v>0</v>
      </c>
    </row>
    <row r="48" ht="15.4" customHeight="1" spans="1:11">
      <c r="A48" s="147" t="s">
        <v>216</v>
      </c>
      <c r="B48" s="148" t="s">
        <v>5</v>
      </c>
      <c r="C48" s="148" t="s">
        <v>5</v>
      </c>
      <c r="D48" s="148" t="s">
        <v>5</v>
      </c>
      <c r="E48" s="148" t="s">
        <v>5</v>
      </c>
      <c r="F48" s="148" t="s">
        <v>5</v>
      </c>
      <c r="G48" s="148" t="s">
        <v>5</v>
      </c>
      <c r="H48" s="148" t="s">
        <v>5</v>
      </c>
      <c r="I48" s="148" t="s">
        <v>5</v>
      </c>
      <c r="J48" s="148" t="s">
        <v>5</v>
      </c>
      <c r="K48" s="148" t="s">
        <v>5</v>
      </c>
    </row>
  </sheetData>
  <mergeCells count="5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K48"/>
    <mergeCell ref="A8:A9"/>
    <mergeCell ref="B8:B9"/>
    <mergeCell ref="C8:C9"/>
    <mergeCell ref="D5:D7"/>
    <mergeCell ref="E4:E7"/>
    <mergeCell ref="F4:F7"/>
    <mergeCell ref="G4:G7"/>
    <mergeCell ref="H4:H7"/>
    <mergeCell ref="I4:I7"/>
    <mergeCell ref="J4:J7"/>
    <mergeCell ref="K4:K7"/>
    <mergeCell ref="A5:C7"/>
  </mergeCells>
  <pageMargins left="0" right="0" top="0.61" bottom="0.61" header="0.5" footer="0.5"/>
  <pageSetup paperSize="9" scale="75"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R19" sqref="R19"/>
    </sheetView>
  </sheetViews>
  <sheetFormatPr defaultColWidth="9.18095238095238" defaultRowHeight="12.75"/>
  <cols>
    <col min="1" max="3" width="3.18095238095238" customWidth="1"/>
    <col min="4" max="4" width="22" customWidth="1"/>
    <col min="5" max="7" width="17.1809523809524" customWidth="1"/>
    <col min="8" max="8" width="5" customWidth="1"/>
    <col min="9" max="9" width="6.72380952380952" customWidth="1"/>
    <col min="10" max="10" width="6.54285714285714" customWidth="1"/>
    <col min="11" max="11" width="9.72380952380952" customWidth="1"/>
  </cols>
  <sheetData>
    <row r="1" ht="27" spans="6:6">
      <c r="F1" s="149" t="s">
        <v>217</v>
      </c>
    </row>
    <row r="2" ht="14.25" spans="10:10">
      <c r="J2" s="150" t="s">
        <v>218</v>
      </c>
    </row>
    <row r="3" ht="14.25" spans="1:10">
      <c r="A3" s="140" t="s">
        <v>2</v>
      </c>
      <c r="J3" s="150" t="s">
        <v>3</v>
      </c>
    </row>
    <row r="4" ht="15.4" customHeight="1" spans="1:10">
      <c r="A4" s="169" t="s">
        <v>7</v>
      </c>
      <c r="B4" s="170" t="s">
        <v>5</v>
      </c>
      <c r="C4" s="170" t="s">
        <v>5</v>
      </c>
      <c r="D4" s="170" t="s">
        <v>5</v>
      </c>
      <c r="E4" s="142" t="s">
        <v>90</v>
      </c>
      <c r="F4" s="142" t="s">
        <v>219</v>
      </c>
      <c r="G4" s="142" t="s">
        <v>220</v>
      </c>
      <c r="H4" s="142" t="s">
        <v>221</v>
      </c>
      <c r="I4" s="142" t="s">
        <v>222</v>
      </c>
      <c r="J4" s="142" t="s">
        <v>223</v>
      </c>
    </row>
    <row r="5" ht="15.4" customHeight="1" spans="1:10">
      <c r="A5" s="143" t="s">
        <v>133</v>
      </c>
      <c r="B5" s="144" t="s">
        <v>5</v>
      </c>
      <c r="C5" s="144" t="s">
        <v>5</v>
      </c>
      <c r="D5" s="145" t="s">
        <v>134</v>
      </c>
      <c r="E5" s="144" t="s">
        <v>5</v>
      </c>
      <c r="F5" s="144" t="s">
        <v>5</v>
      </c>
      <c r="G5" s="144" t="s">
        <v>5</v>
      </c>
      <c r="H5" s="144" t="s">
        <v>5</v>
      </c>
      <c r="I5" s="144" t="s">
        <v>5</v>
      </c>
      <c r="J5" s="144" t="s">
        <v>5</v>
      </c>
    </row>
    <row r="6" ht="15.4" customHeight="1" spans="1:10">
      <c r="A6" s="143" t="s">
        <v>5</v>
      </c>
      <c r="B6" s="144" t="s">
        <v>5</v>
      </c>
      <c r="C6" s="144" t="s">
        <v>5</v>
      </c>
      <c r="D6" s="145" t="s">
        <v>5</v>
      </c>
      <c r="E6" s="144" t="s">
        <v>5</v>
      </c>
      <c r="F6" s="144" t="s">
        <v>5</v>
      </c>
      <c r="G6" s="144" t="s">
        <v>5</v>
      </c>
      <c r="H6" s="144" t="s">
        <v>5</v>
      </c>
      <c r="I6" s="144" t="s">
        <v>5</v>
      </c>
      <c r="J6" s="144" t="s">
        <v>5</v>
      </c>
    </row>
    <row r="7" ht="15.4" customHeight="1" spans="1:10">
      <c r="A7" s="143" t="s">
        <v>5</v>
      </c>
      <c r="B7" s="144" t="s">
        <v>5</v>
      </c>
      <c r="C7" s="144" t="s">
        <v>5</v>
      </c>
      <c r="D7" s="145" t="s">
        <v>5</v>
      </c>
      <c r="E7" s="144" t="s">
        <v>5</v>
      </c>
      <c r="F7" s="144" t="s">
        <v>5</v>
      </c>
      <c r="G7" s="144" t="s">
        <v>5</v>
      </c>
      <c r="H7" s="144" t="s">
        <v>5</v>
      </c>
      <c r="I7" s="144" t="s">
        <v>5</v>
      </c>
      <c r="J7" s="144" t="s">
        <v>5</v>
      </c>
    </row>
    <row r="8" ht="15.4" customHeight="1" spans="1:10">
      <c r="A8" s="159" t="s">
        <v>136</v>
      </c>
      <c r="B8" s="145" t="s">
        <v>137</v>
      </c>
      <c r="C8" s="145" t="s">
        <v>138</v>
      </c>
      <c r="D8" s="145" t="s">
        <v>11</v>
      </c>
      <c r="E8" s="144" t="s">
        <v>12</v>
      </c>
      <c r="F8" s="144" t="s">
        <v>13</v>
      </c>
      <c r="G8" s="144" t="s">
        <v>21</v>
      </c>
      <c r="H8" s="144" t="s">
        <v>25</v>
      </c>
      <c r="I8" s="144" t="s">
        <v>29</v>
      </c>
      <c r="J8" s="144" t="s">
        <v>33</v>
      </c>
    </row>
    <row r="9" ht="15.4" customHeight="1" spans="1:10">
      <c r="A9" s="159" t="s">
        <v>5</v>
      </c>
      <c r="B9" s="145" t="s">
        <v>5</v>
      </c>
      <c r="C9" s="145" t="s">
        <v>5</v>
      </c>
      <c r="D9" s="145" t="s">
        <v>139</v>
      </c>
      <c r="E9" s="135">
        <v>88451733.71</v>
      </c>
      <c r="F9" s="135">
        <v>9953940.62</v>
      </c>
      <c r="G9" s="135">
        <v>78497793.09</v>
      </c>
      <c r="H9" s="135">
        <v>0</v>
      </c>
      <c r="I9" s="135">
        <v>0</v>
      </c>
      <c r="J9" s="135">
        <v>0</v>
      </c>
    </row>
    <row r="10" ht="15.4" customHeight="1" spans="1:10">
      <c r="A10" s="147" t="s">
        <v>140</v>
      </c>
      <c r="B10" s="148" t="s">
        <v>5</v>
      </c>
      <c r="C10" s="148" t="s">
        <v>5</v>
      </c>
      <c r="D10" s="148" t="s">
        <v>141</v>
      </c>
      <c r="E10" s="135">
        <v>310892.5</v>
      </c>
      <c r="F10" s="135">
        <v>210892.5</v>
      </c>
      <c r="G10" s="135">
        <v>100000</v>
      </c>
      <c r="H10" s="135">
        <v>0</v>
      </c>
      <c r="I10" s="135">
        <v>0</v>
      </c>
      <c r="J10" s="135">
        <v>0</v>
      </c>
    </row>
    <row r="11" ht="15.4" customHeight="1" spans="1:10">
      <c r="A11" s="147" t="s">
        <v>142</v>
      </c>
      <c r="B11" s="148" t="s">
        <v>5</v>
      </c>
      <c r="C11" s="148" t="s">
        <v>5</v>
      </c>
      <c r="D11" s="148" t="s">
        <v>143</v>
      </c>
      <c r="E11" s="135">
        <v>210892.5</v>
      </c>
      <c r="F11" s="135">
        <v>210892.5</v>
      </c>
      <c r="G11" s="135">
        <v>0</v>
      </c>
      <c r="H11" s="135">
        <v>0</v>
      </c>
      <c r="I11" s="135">
        <v>0</v>
      </c>
      <c r="J11" s="135">
        <v>0</v>
      </c>
    </row>
    <row r="12" ht="15.4" customHeight="1" spans="1:10">
      <c r="A12" s="147" t="s">
        <v>144</v>
      </c>
      <c r="B12" s="148" t="s">
        <v>5</v>
      </c>
      <c r="C12" s="148" t="s">
        <v>5</v>
      </c>
      <c r="D12" s="148" t="s">
        <v>145</v>
      </c>
      <c r="E12" s="135">
        <v>210892.5</v>
      </c>
      <c r="F12" s="135">
        <v>210892.5</v>
      </c>
      <c r="G12" s="135">
        <v>0</v>
      </c>
      <c r="H12" s="135">
        <v>0</v>
      </c>
      <c r="I12" s="135">
        <v>0</v>
      </c>
      <c r="J12" s="135">
        <v>0</v>
      </c>
    </row>
    <row r="13" ht="15.4" customHeight="1" spans="1:10">
      <c r="A13" s="147" t="s">
        <v>224</v>
      </c>
      <c r="B13" s="148" t="s">
        <v>5</v>
      </c>
      <c r="C13" s="148" t="s">
        <v>5</v>
      </c>
      <c r="D13" s="148" t="s">
        <v>225</v>
      </c>
      <c r="E13" s="135">
        <v>100000</v>
      </c>
      <c r="F13" s="135">
        <v>0</v>
      </c>
      <c r="G13" s="135">
        <v>100000</v>
      </c>
      <c r="H13" s="135">
        <v>0</v>
      </c>
      <c r="I13" s="135">
        <v>0</v>
      </c>
      <c r="J13" s="135">
        <v>0</v>
      </c>
    </row>
    <row r="14" ht="15.4" customHeight="1" spans="1:10">
      <c r="A14" s="147" t="s">
        <v>226</v>
      </c>
      <c r="B14" s="148" t="s">
        <v>5</v>
      </c>
      <c r="C14" s="148" t="s">
        <v>5</v>
      </c>
      <c r="D14" s="148" t="s">
        <v>227</v>
      </c>
      <c r="E14" s="135">
        <v>100000</v>
      </c>
      <c r="F14" s="135">
        <v>0</v>
      </c>
      <c r="G14" s="135">
        <v>100000</v>
      </c>
      <c r="H14" s="135">
        <v>0</v>
      </c>
      <c r="I14" s="135">
        <v>0</v>
      </c>
      <c r="J14" s="135">
        <v>0</v>
      </c>
    </row>
    <row r="15" ht="15.4" customHeight="1" spans="1:10">
      <c r="A15" s="147" t="s">
        <v>146</v>
      </c>
      <c r="B15" s="148" t="s">
        <v>5</v>
      </c>
      <c r="C15" s="148" t="s">
        <v>5</v>
      </c>
      <c r="D15" s="148" t="s">
        <v>147</v>
      </c>
      <c r="E15" s="135">
        <v>1681205.24</v>
      </c>
      <c r="F15" s="135">
        <v>1681205.24</v>
      </c>
      <c r="G15" s="135">
        <v>0</v>
      </c>
      <c r="H15" s="135">
        <v>0</v>
      </c>
      <c r="I15" s="135">
        <v>0</v>
      </c>
      <c r="J15" s="135">
        <v>0</v>
      </c>
    </row>
    <row r="16" ht="15.4" customHeight="1" spans="1:10">
      <c r="A16" s="147" t="s">
        <v>148</v>
      </c>
      <c r="B16" s="148" t="s">
        <v>5</v>
      </c>
      <c r="C16" s="148" t="s">
        <v>5</v>
      </c>
      <c r="D16" s="148" t="s">
        <v>149</v>
      </c>
      <c r="E16" s="135">
        <v>1648964.72</v>
      </c>
      <c r="F16" s="135">
        <v>1648964.72</v>
      </c>
      <c r="G16" s="135">
        <v>0</v>
      </c>
      <c r="H16" s="135">
        <v>0</v>
      </c>
      <c r="I16" s="135">
        <v>0</v>
      </c>
      <c r="J16" s="135">
        <v>0</v>
      </c>
    </row>
    <row r="17" ht="15.4" customHeight="1" spans="1:10">
      <c r="A17" s="147" t="s">
        <v>150</v>
      </c>
      <c r="B17" s="148" t="s">
        <v>5</v>
      </c>
      <c r="C17" s="148" t="s">
        <v>5</v>
      </c>
      <c r="D17" s="148" t="s">
        <v>151</v>
      </c>
      <c r="E17" s="135">
        <v>229148.6</v>
      </c>
      <c r="F17" s="135">
        <v>229148.6</v>
      </c>
      <c r="G17" s="135">
        <v>0</v>
      </c>
      <c r="H17" s="135">
        <v>0</v>
      </c>
      <c r="I17" s="135">
        <v>0</v>
      </c>
      <c r="J17" s="135">
        <v>0</v>
      </c>
    </row>
    <row r="18" ht="15.4" customHeight="1" spans="1:10">
      <c r="A18" s="147" t="s">
        <v>152</v>
      </c>
      <c r="B18" s="148" t="s">
        <v>5</v>
      </c>
      <c r="C18" s="148" t="s">
        <v>5</v>
      </c>
      <c r="D18" s="148" t="s">
        <v>153</v>
      </c>
      <c r="E18" s="135">
        <v>1137953.4</v>
      </c>
      <c r="F18" s="135">
        <v>1137953.4</v>
      </c>
      <c r="G18" s="135">
        <v>0</v>
      </c>
      <c r="H18" s="135">
        <v>0</v>
      </c>
      <c r="I18" s="135">
        <v>0</v>
      </c>
      <c r="J18" s="135">
        <v>0</v>
      </c>
    </row>
    <row r="19" ht="15.4" customHeight="1" spans="1:10">
      <c r="A19" s="147" t="s">
        <v>154</v>
      </c>
      <c r="B19" s="148" t="s">
        <v>5</v>
      </c>
      <c r="C19" s="148" t="s">
        <v>5</v>
      </c>
      <c r="D19" s="148" t="s">
        <v>155</v>
      </c>
      <c r="E19" s="135">
        <v>281862.72</v>
      </c>
      <c r="F19" s="135">
        <v>281862.72</v>
      </c>
      <c r="G19" s="135">
        <v>0</v>
      </c>
      <c r="H19" s="135">
        <v>0</v>
      </c>
      <c r="I19" s="135">
        <v>0</v>
      </c>
      <c r="J19" s="135">
        <v>0</v>
      </c>
    </row>
    <row r="20" ht="15.4" customHeight="1" spans="1:10">
      <c r="A20" s="147" t="s">
        <v>156</v>
      </c>
      <c r="B20" s="148" t="s">
        <v>5</v>
      </c>
      <c r="C20" s="148" t="s">
        <v>5</v>
      </c>
      <c r="D20" s="148" t="s">
        <v>157</v>
      </c>
      <c r="E20" s="135">
        <v>32240.52</v>
      </c>
      <c r="F20" s="135">
        <v>32240.52</v>
      </c>
      <c r="G20" s="135">
        <v>0</v>
      </c>
      <c r="H20" s="135">
        <v>0</v>
      </c>
      <c r="I20" s="135">
        <v>0</v>
      </c>
      <c r="J20" s="135">
        <v>0</v>
      </c>
    </row>
    <row r="21" ht="15.4" customHeight="1" spans="1:10">
      <c r="A21" s="147" t="s">
        <v>158</v>
      </c>
      <c r="B21" s="148" t="s">
        <v>5</v>
      </c>
      <c r="C21" s="148" t="s">
        <v>5</v>
      </c>
      <c r="D21" s="148" t="s">
        <v>159</v>
      </c>
      <c r="E21" s="135">
        <v>32240.52</v>
      </c>
      <c r="F21" s="135">
        <v>32240.52</v>
      </c>
      <c r="G21" s="135">
        <v>0</v>
      </c>
      <c r="H21" s="135">
        <v>0</v>
      </c>
      <c r="I21" s="135">
        <v>0</v>
      </c>
      <c r="J21" s="135">
        <v>0</v>
      </c>
    </row>
    <row r="22" ht="15.4" customHeight="1" spans="1:10">
      <c r="A22" s="147" t="s">
        <v>160</v>
      </c>
      <c r="B22" s="148" t="s">
        <v>5</v>
      </c>
      <c r="C22" s="148" t="s">
        <v>5</v>
      </c>
      <c r="D22" s="148" t="s">
        <v>161</v>
      </c>
      <c r="E22" s="135">
        <v>536614.9</v>
      </c>
      <c r="F22" s="135">
        <v>536614.9</v>
      </c>
      <c r="G22" s="135">
        <v>0</v>
      </c>
      <c r="H22" s="135">
        <v>0</v>
      </c>
      <c r="I22" s="135">
        <v>0</v>
      </c>
      <c r="J22" s="135">
        <v>0</v>
      </c>
    </row>
    <row r="23" ht="15.4" customHeight="1" spans="1:10">
      <c r="A23" s="147" t="s">
        <v>162</v>
      </c>
      <c r="B23" s="148" t="s">
        <v>5</v>
      </c>
      <c r="C23" s="148" t="s">
        <v>5</v>
      </c>
      <c r="D23" s="148" t="s">
        <v>163</v>
      </c>
      <c r="E23" s="135">
        <v>536614.9</v>
      </c>
      <c r="F23" s="135">
        <v>536614.9</v>
      </c>
      <c r="G23" s="135">
        <v>0</v>
      </c>
      <c r="H23" s="135">
        <v>0</v>
      </c>
      <c r="I23" s="135">
        <v>0</v>
      </c>
      <c r="J23" s="135">
        <v>0</v>
      </c>
    </row>
    <row r="24" ht="15.4" customHeight="1" spans="1:10">
      <c r="A24" s="147" t="s">
        <v>164</v>
      </c>
      <c r="B24" s="148" t="s">
        <v>5</v>
      </c>
      <c r="C24" s="148" t="s">
        <v>5</v>
      </c>
      <c r="D24" s="148" t="s">
        <v>165</v>
      </c>
      <c r="E24" s="135">
        <v>513286.9</v>
      </c>
      <c r="F24" s="135">
        <v>513286.9</v>
      </c>
      <c r="G24" s="135">
        <v>0</v>
      </c>
      <c r="H24" s="135">
        <v>0</v>
      </c>
      <c r="I24" s="135">
        <v>0</v>
      </c>
      <c r="J24" s="135">
        <v>0</v>
      </c>
    </row>
    <row r="25" ht="15.4" customHeight="1" spans="1:10">
      <c r="A25" s="147" t="s">
        <v>166</v>
      </c>
      <c r="B25" s="148" t="s">
        <v>5</v>
      </c>
      <c r="C25" s="148" t="s">
        <v>5</v>
      </c>
      <c r="D25" s="148" t="s">
        <v>167</v>
      </c>
      <c r="E25" s="135">
        <v>23328</v>
      </c>
      <c r="F25" s="135">
        <v>23328</v>
      </c>
      <c r="G25" s="135">
        <v>0</v>
      </c>
      <c r="H25" s="135">
        <v>0</v>
      </c>
      <c r="I25" s="135">
        <v>0</v>
      </c>
      <c r="J25" s="135">
        <v>0</v>
      </c>
    </row>
    <row r="26" ht="15.4" customHeight="1" spans="1:10">
      <c r="A26" s="147" t="s">
        <v>168</v>
      </c>
      <c r="B26" s="148" t="s">
        <v>5</v>
      </c>
      <c r="C26" s="148" t="s">
        <v>5</v>
      </c>
      <c r="D26" s="148" t="s">
        <v>169</v>
      </c>
      <c r="E26" s="135">
        <v>35861638.63</v>
      </c>
      <c r="F26" s="135">
        <v>0</v>
      </c>
      <c r="G26" s="135">
        <v>35861638.63</v>
      </c>
      <c r="H26" s="135">
        <v>0</v>
      </c>
      <c r="I26" s="135">
        <v>0</v>
      </c>
      <c r="J26" s="135">
        <v>0</v>
      </c>
    </row>
    <row r="27" ht="15.4" customHeight="1" spans="1:10">
      <c r="A27" s="147" t="s">
        <v>170</v>
      </c>
      <c r="B27" s="148" t="s">
        <v>5</v>
      </c>
      <c r="C27" s="148" t="s">
        <v>5</v>
      </c>
      <c r="D27" s="148" t="s">
        <v>171</v>
      </c>
      <c r="E27" s="135">
        <v>200000</v>
      </c>
      <c r="F27" s="135">
        <v>0</v>
      </c>
      <c r="G27" s="135">
        <v>200000</v>
      </c>
      <c r="H27" s="135">
        <v>0</v>
      </c>
      <c r="I27" s="135">
        <v>0</v>
      </c>
      <c r="J27" s="135">
        <v>0</v>
      </c>
    </row>
    <row r="28" ht="15.4" customHeight="1" spans="1:10">
      <c r="A28" s="147" t="s">
        <v>228</v>
      </c>
      <c r="B28" s="148" t="s">
        <v>5</v>
      </c>
      <c r="C28" s="148" t="s">
        <v>5</v>
      </c>
      <c r="D28" s="148" t="s">
        <v>229</v>
      </c>
      <c r="E28" s="135">
        <v>200000</v>
      </c>
      <c r="F28" s="135">
        <v>0</v>
      </c>
      <c r="G28" s="135">
        <v>200000</v>
      </c>
      <c r="H28" s="135">
        <v>0</v>
      </c>
      <c r="I28" s="135">
        <v>0</v>
      </c>
      <c r="J28" s="135">
        <v>0</v>
      </c>
    </row>
    <row r="29" ht="15.4" customHeight="1" spans="1:10">
      <c r="A29" s="147" t="s">
        <v>176</v>
      </c>
      <c r="B29" s="148" t="s">
        <v>5</v>
      </c>
      <c r="C29" s="148" t="s">
        <v>5</v>
      </c>
      <c r="D29" s="148" t="s">
        <v>177</v>
      </c>
      <c r="E29" s="135">
        <v>35661638.63</v>
      </c>
      <c r="F29" s="135">
        <v>0</v>
      </c>
      <c r="G29" s="135">
        <v>35661638.63</v>
      </c>
      <c r="H29" s="135">
        <v>0</v>
      </c>
      <c r="I29" s="135">
        <v>0</v>
      </c>
      <c r="J29" s="135">
        <v>0</v>
      </c>
    </row>
    <row r="30" ht="15.4" customHeight="1" spans="1:10">
      <c r="A30" s="147" t="s">
        <v>178</v>
      </c>
      <c r="B30" s="148" t="s">
        <v>5</v>
      </c>
      <c r="C30" s="148" t="s">
        <v>5</v>
      </c>
      <c r="D30" s="148" t="s">
        <v>179</v>
      </c>
      <c r="E30" s="135">
        <v>35661638.63</v>
      </c>
      <c r="F30" s="135">
        <v>0</v>
      </c>
      <c r="G30" s="135">
        <v>35661638.63</v>
      </c>
      <c r="H30" s="135">
        <v>0</v>
      </c>
      <c r="I30" s="135">
        <v>0</v>
      </c>
      <c r="J30" s="135">
        <v>0</v>
      </c>
    </row>
    <row r="31" ht="15.4" customHeight="1" spans="1:10">
      <c r="A31" s="147" t="s">
        <v>188</v>
      </c>
      <c r="B31" s="148" t="s">
        <v>5</v>
      </c>
      <c r="C31" s="148" t="s">
        <v>5</v>
      </c>
      <c r="D31" s="148" t="s">
        <v>189</v>
      </c>
      <c r="E31" s="135">
        <v>49359426.44</v>
      </c>
      <c r="F31" s="135">
        <v>6823271.98</v>
      </c>
      <c r="G31" s="135">
        <v>42536154.46</v>
      </c>
      <c r="H31" s="135">
        <v>0</v>
      </c>
      <c r="I31" s="135">
        <v>0</v>
      </c>
      <c r="J31" s="135">
        <v>0</v>
      </c>
    </row>
    <row r="32" ht="15.4" customHeight="1" spans="1:10">
      <c r="A32" s="147" t="s">
        <v>230</v>
      </c>
      <c r="B32" s="148" t="s">
        <v>5</v>
      </c>
      <c r="C32" s="148" t="s">
        <v>5</v>
      </c>
      <c r="D32" s="148" t="s">
        <v>231</v>
      </c>
      <c r="E32" s="135">
        <v>2000243.89</v>
      </c>
      <c r="F32" s="135">
        <v>0</v>
      </c>
      <c r="G32" s="135">
        <v>2000243.89</v>
      </c>
      <c r="H32" s="135">
        <v>0</v>
      </c>
      <c r="I32" s="135">
        <v>0</v>
      </c>
      <c r="J32" s="135">
        <v>0</v>
      </c>
    </row>
    <row r="33" ht="15.4" customHeight="1" spans="1:10">
      <c r="A33" s="147" t="s">
        <v>232</v>
      </c>
      <c r="B33" s="148" t="s">
        <v>5</v>
      </c>
      <c r="C33" s="148" t="s">
        <v>5</v>
      </c>
      <c r="D33" s="148" t="s">
        <v>233</v>
      </c>
      <c r="E33" s="135">
        <v>2000243.89</v>
      </c>
      <c r="F33" s="135">
        <v>0</v>
      </c>
      <c r="G33" s="135">
        <v>2000243.89</v>
      </c>
      <c r="H33" s="135">
        <v>0</v>
      </c>
      <c r="I33" s="135">
        <v>0</v>
      </c>
      <c r="J33" s="135">
        <v>0</v>
      </c>
    </row>
    <row r="34" ht="15.4" customHeight="1" spans="1:10">
      <c r="A34" s="147" t="s">
        <v>190</v>
      </c>
      <c r="B34" s="148" t="s">
        <v>5</v>
      </c>
      <c r="C34" s="148" t="s">
        <v>5</v>
      </c>
      <c r="D34" s="148" t="s">
        <v>191</v>
      </c>
      <c r="E34" s="135">
        <v>46953872.55</v>
      </c>
      <c r="F34" s="135">
        <v>6823271.98</v>
      </c>
      <c r="G34" s="135">
        <v>40130600.57</v>
      </c>
      <c r="H34" s="135">
        <v>0</v>
      </c>
      <c r="I34" s="135">
        <v>0</v>
      </c>
      <c r="J34" s="135">
        <v>0</v>
      </c>
    </row>
    <row r="35" ht="15.4" customHeight="1" spans="1:10">
      <c r="A35" s="147" t="s">
        <v>192</v>
      </c>
      <c r="B35" s="148" t="s">
        <v>5</v>
      </c>
      <c r="C35" s="148" t="s">
        <v>5</v>
      </c>
      <c r="D35" s="148" t="s">
        <v>193</v>
      </c>
      <c r="E35" s="135">
        <v>6823271.98</v>
      </c>
      <c r="F35" s="135">
        <v>6823271.98</v>
      </c>
      <c r="G35" s="135">
        <v>0</v>
      </c>
      <c r="H35" s="135">
        <v>0</v>
      </c>
      <c r="I35" s="135">
        <v>0</v>
      </c>
      <c r="J35" s="135">
        <v>0</v>
      </c>
    </row>
    <row r="36" ht="15.4" customHeight="1" spans="1:10">
      <c r="A36" s="147" t="s">
        <v>194</v>
      </c>
      <c r="B36" s="148" t="s">
        <v>5</v>
      </c>
      <c r="C36" s="148" t="s">
        <v>5</v>
      </c>
      <c r="D36" s="148" t="s">
        <v>195</v>
      </c>
      <c r="E36" s="135">
        <v>4651711.3</v>
      </c>
      <c r="F36" s="135">
        <v>0</v>
      </c>
      <c r="G36" s="135">
        <v>4651711.3</v>
      </c>
      <c r="H36" s="135">
        <v>0</v>
      </c>
      <c r="I36" s="135">
        <v>0</v>
      </c>
      <c r="J36" s="135">
        <v>0</v>
      </c>
    </row>
    <row r="37" ht="15.4" customHeight="1" spans="1:10">
      <c r="A37" s="147" t="s">
        <v>198</v>
      </c>
      <c r="B37" s="148" t="s">
        <v>5</v>
      </c>
      <c r="C37" s="148" t="s">
        <v>5</v>
      </c>
      <c r="D37" s="148" t="s">
        <v>199</v>
      </c>
      <c r="E37" s="135">
        <v>9137150.37</v>
      </c>
      <c r="F37" s="135">
        <v>0</v>
      </c>
      <c r="G37" s="135">
        <v>9137150.37</v>
      </c>
      <c r="H37" s="135">
        <v>0</v>
      </c>
      <c r="I37" s="135">
        <v>0</v>
      </c>
      <c r="J37" s="135">
        <v>0</v>
      </c>
    </row>
    <row r="38" ht="15.4" customHeight="1" spans="1:10">
      <c r="A38" s="147" t="s">
        <v>202</v>
      </c>
      <c r="B38" s="148" t="s">
        <v>5</v>
      </c>
      <c r="C38" s="148" t="s">
        <v>5</v>
      </c>
      <c r="D38" s="148" t="s">
        <v>203</v>
      </c>
      <c r="E38" s="135">
        <v>240000</v>
      </c>
      <c r="F38" s="135">
        <v>0</v>
      </c>
      <c r="G38" s="135">
        <v>240000</v>
      </c>
      <c r="H38" s="135">
        <v>0</v>
      </c>
      <c r="I38" s="135">
        <v>0</v>
      </c>
      <c r="J38" s="135">
        <v>0</v>
      </c>
    </row>
    <row r="39" ht="15.4" customHeight="1" spans="1:10">
      <c r="A39" s="147" t="s">
        <v>204</v>
      </c>
      <c r="B39" s="148" t="s">
        <v>5</v>
      </c>
      <c r="C39" s="148" t="s">
        <v>5</v>
      </c>
      <c r="D39" s="148" t="s">
        <v>205</v>
      </c>
      <c r="E39" s="135">
        <v>26101738.9</v>
      </c>
      <c r="F39" s="135">
        <v>0</v>
      </c>
      <c r="G39" s="135">
        <v>26101738.9</v>
      </c>
      <c r="H39" s="135">
        <v>0</v>
      </c>
      <c r="I39" s="135">
        <v>0</v>
      </c>
      <c r="J39" s="135">
        <v>0</v>
      </c>
    </row>
    <row r="40" ht="15.4" customHeight="1" spans="1:10">
      <c r="A40" s="147" t="s">
        <v>234</v>
      </c>
      <c r="B40" s="148" t="s">
        <v>5</v>
      </c>
      <c r="C40" s="148" t="s">
        <v>5</v>
      </c>
      <c r="D40" s="148" t="s">
        <v>235</v>
      </c>
      <c r="E40" s="135">
        <v>405310</v>
      </c>
      <c r="F40" s="135">
        <v>0</v>
      </c>
      <c r="G40" s="135">
        <v>405310</v>
      </c>
      <c r="H40" s="135">
        <v>0</v>
      </c>
      <c r="I40" s="135">
        <v>0</v>
      </c>
      <c r="J40" s="135">
        <v>0</v>
      </c>
    </row>
    <row r="41" ht="15.4" customHeight="1" spans="1:10">
      <c r="A41" s="147" t="s">
        <v>236</v>
      </c>
      <c r="B41" s="148" t="s">
        <v>5</v>
      </c>
      <c r="C41" s="148" t="s">
        <v>5</v>
      </c>
      <c r="D41" s="148" t="s">
        <v>237</v>
      </c>
      <c r="E41" s="135">
        <v>405310</v>
      </c>
      <c r="F41" s="135">
        <v>0</v>
      </c>
      <c r="G41" s="135">
        <v>405310</v>
      </c>
      <c r="H41" s="135">
        <v>0</v>
      </c>
      <c r="I41" s="135">
        <v>0</v>
      </c>
      <c r="J41" s="135">
        <v>0</v>
      </c>
    </row>
    <row r="42" ht="15.4" customHeight="1" spans="1:10">
      <c r="A42" s="147" t="s">
        <v>210</v>
      </c>
      <c r="B42" s="148" t="s">
        <v>5</v>
      </c>
      <c r="C42" s="148" t="s">
        <v>5</v>
      </c>
      <c r="D42" s="148" t="s">
        <v>211</v>
      </c>
      <c r="E42" s="135">
        <v>701956</v>
      </c>
      <c r="F42" s="135">
        <v>701956</v>
      </c>
      <c r="G42" s="135">
        <v>0</v>
      </c>
      <c r="H42" s="135">
        <v>0</v>
      </c>
      <c r="I42" s="135">
        <v>0</v>
      </c>
      <c r="J42" s="135">
        <v>0</v>
      </c>
    </row>
    <row r="43" ht="15.4" customHeight="1" spans="1:10">
      <c r="A43" s="147" t="s">
        <v>212</v>
      </c>
      <c r="B43" s="148" t="s">
        <v>5</v>
      </c>
      <c r="C43" s="148" t="s">
        <v>5</v>
      </c>
      <c r="D43" s="148" t="s">
        <v>213</v>
      </c>
      <c r="E43" s="135">
        <v>701956</v>
      </c>
      <c r="F43" s="135">
        <v>701956</v>
      </c>
      <c r="G43" s="135">
        <v>0</v>
      </c>
      <c r="H43" s="135">
        <v>0</v>
      </c>
      <c r="I43" s="135">
        <v>0</v>
      </c>
      <c r="J43" s="135">
        <v>0</v>
      </c>
    </row>
    <row r="44" ht="15.4" customHeight="1" spans="1:10">
      <c r="A44" s="147" t="s">
        <v>214</v>
      </c>
      <c r="B44" s="148" t="s">
        <v>5</v>
      </c>
      <c r="C44" s="148" t="s">
        <v>5</v>
      </c>
      <c r="D44" s="148" t="s">
        <v>215</v>
      </c>
      <c r="E44" s="135">
        <v>701956</v>
      </c>
      <c r="F44" s="135">
        <v>701956</v>
      </c>
      <c r="G44" s="135">
        <v>0</v>
      </c>
      <c r="H44" s="135">
        <v>0</v>
      </c>
      <c r="I44" s="135">
        <v>0</v>
      </c>
      <c r="J44" s="135">
        <v>0</v>
      </c>
    </row>
    <row r="45" ht="15.4" customHeight="1" spans="1:10">
      <c r="A45" s="147" t="s">
        <v>238</v>
      </c>
      <c r="B45" s="148" t="s">
        <v>5</v>
      </c>
      <c r="C45" s="148" t="s">
        <v>5</v>
      </c>
      <c r="D45" s="148" t="s">
        <v>5</v>
      </c>
      <c r="E45" s="148" t="s">
        <v>5</v>
      </c>
      <c r="F45" s="148" t="s">
        <v>5</v>
      </c>
      <c r="G45" s="148" t="s">
        <v>5</v>
      </c>
      <c r="H45" s="148" t="s">
        <v>5</v>
      </c>
      <c r="I45" s="148" t="s">
        <v>5</v>
      </c>
      <c r="J45" s="148" t="s">
        <v>5</v>
      </c>
    </row>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8:A9"/>
    <mergeCell ref="B8:B9"/>
    <mergeCell ref="C8:C9"/>
    <mergeCell ref="D5:D7"/>
    <mergeCell ref="E4:E7"/>
    <mergeCell ref="F4:F7"/>
    <mergeCell ref="G4:G7"/>
    <mergeCell ref="H4:H7"/>
    <mergeCell ref="I4:I7"/>
    <mergeCell ref="J4:J7"/>
    <mergeCell ref="A5:C7"/>
  </mergeCells>
  <pageMargins left="0" right="0" top="0.61" bottom="0.61"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L17" sqref="L17"/>
    </sheetView>
  </sheetViews>
  <sheetFormatPr defaultColWidth="9.18095238095238" defaultRowHeight="12.75" outlineLevelCol="7"/>
  <cols>
    <col min="1" max="1" width="29.2666666666667" customWidth="1"/>
    <col min="2" max="2" width="4.81904761904762" customWidth="1"/>
    <col min="3" max="3" width="19.5428571428571" customWidth="1"/>
    <col min="4" max="4" width="29.4571428571429" customWidth="1"/>
    <col min="5" max="5" width="5.45714285714286" customWidth="1"/>
    <col min="6" max="6" width="29.7238095238095" customWidth="1"/>
    <col min="7" max="7" width="34.4571428571429" customWidth="1"/>
    <col min="8" max="8" width="22.5428571428571" customWidth="1"/>
    <col min="9" max="9" width="9.72380952380952" customWidth="1"/>
  </cols>
  <sheetData>
    <row r="1" ht="27" spans="4:4">
      <c r="D1" s="149" t="s">
        <v>239</v>
      </c>
    </row>
    <row r="2" ht="14.25" spans="8:8">
      <c r="H2" s="150" t="s">
        <v>240</v>
      </c>
    </row>
    <row r="3" ht="14.25" spans="1:8">
      <c r="A3" s="140" t="s">
        <v>2</v>
      </c>
      <c r="H3" s="150" t="s">
        <v>3</v>
      </c>
    </row>
    <row r="4" ht="15.4" customHeight="1" spans="1:8">
      <c r="A4" s="128" t="s">
        <v>241</v>
      </c>
      <c r="B4" s="129" t="s">
        <v>5</v>
      </c>
      <c r="C4" s="129" t="s">
        <v>5</v>
      </c>
      <c r="D4" s="129" t="s">
        <v>242</v>
      </c>
      <c r="E4" s="129" t="s">
        <v>5</v>
      </c>
      <c r="F4" s="129" t="s">
        <v>5</v>
      </c>
      <c r="G4" s="129" t="s">
        <v>5</v>
      </c>
      <c r="H4" s="129" t="s">
        <v>5</v>
      </c>
    </row>
    <row r="5" ht="14.65" customHeight="1" spans="1:8">
      <c r="A5" s="162" t="s">
        <v>243</v>
      </c>
      <c r="B5" s="163" t="s">
        <v>8</v>
      </c>
      <c r="C5" s="163" t="s">
        <v>244</v>
      </c>
      <c r="D5" s="163" t="s">
        <v>245</v>
      </c>
      <c r="E5" s="163" t="s">
        <v>8</v>
      </c>
      <c r="F5" s="131" t="s">
        <v>139</v>
      </c>
      <c r="G5" s="163" t="s">
        <v>246</v>
      </c>
      <c r="H5" s="163" t="s">
        <v>247</v>
      </c>
    </row>
    <row r="6" ht="30.75" customHeight="1" spans="1:8">
      <c r="A6" s="162" t="s">
        <v>5</v>
      </c>
      <c r="B6" s="163" t="s">
        <v>5</v>
      </c>
      <c r="C6" s="163" t="s">
        <v>5</v>
      </c>
      <c r="D6" s="163" t="s">
        <v>5</v>
      </c>
      <c r="E6" s="163" t="s">
        <v>5</v>
      </c>
      <c r="F6" s="131" t="s">
        <v>135</v>
      </c>
      <c r="G6" s="163" t="s">
        <v>246</v>
      </c>
      <c r="H6" s="163" t="s">
        <v>5</v>
      </c>
    </row>
    <row r="7" ht="15.4" customHeight="1" spans="1:8">
      <c r="A7" s="130" t="s">
        <v>248</v>
      </c>
      <c r="B7" s="131" t="s">
        <v>5</v>
      </c>
      <c r="C7" s="131" t="s">
        <v>12</v>
      </c>
      <c r="D7" s="131" t="s">
        <v>248</v>
      </c>
      <c r="E7" s="131" t="s">
        <v>5</v>
      </c>
      <c r="F7" s="131" t="s">
        <v>13</v>
      </c>
      <c r="G7" s="131" t="s">
        <v>21</v>
      </c>
      <c r="H7" s="131" t="s">
        <v>25</v>
      </c>
    </row>
    <row r="8" ht="15.4" customHeight="1" spans="1:8">
      <c r="A8" s="132" t="s">
        <v>249</v>
      </c>
      <c r="B8" s="131" t="s">
        <v>12</v>
      </c>
      <c r="C8" s="135">
        <v>358142880.59</v>
      </c>
      <c r="D8" s="158" t="s">
        <v>15</v>
      </c>
      <c r="E8" s="131" t="s">
        <v>109</v>
      </c>
      <c r="F8" s="135">
        <v>310892.5</v>
      </c>
      <c r="G8" s="135">
        <v>310892.5</v>
      </c>
      <c r="H8" s="135">
        <v>0</v>
      </c>
    </row>
    <row r="9" ht="15.4" customHeight="1" spans="1:8">
      <c r="A9" s="132" t="s">
        <v>250</v>
      </c>
      <c r="B9" s="131" t="s">
        <v>13</v>
      </c>
      <c r="C9" s="135">
        <v>0</v>
      </c>
      <c r="D9" s="158" t="s">
        <v>18</v>
      </c>
      <c r="E9" s="131" t="s">
        <v>112</v>
      </c>
      <c r="F9" s="135">
        <v>0</v>
      </c>
      <c r="G9" s="135">
        <v>0</v>
      </c>
      <c r="H9" s="135">
        <v>0</v>
      </c>
    </row>
    <row r="10" ht="15.4" customHeight="1" spans="1:8">
      <c r="A10" s="132" t="s">
        <v>5</v>
      </c>
      <c r="B10" s="131" t="s">
        <v>21</v>
      </c>
      <c r="C10" s="146" t="s">
        <v>5</v>
      </c>
      <c r="D10" s="158" t="s">
        <v>22</v>
      </c>
      <c r="E10" s="131" t="s">
        <v>115</v>
      </c>
      <c r="F10" s="135">
        <v>0</v>
      </c>
      <c r="G10" s="135">
        <v>0</v>
      </c>
      <c r="H10" s="135">
        <v>0</v>
      </c>
    </row>
    <row r="11" ht="15.4" customHeight="1" spans="1:8">
      <c r="A11" s="132" t="s">
        <v>5</v>
      </c>
      <c r="B11" s="131" t="s">
        <v>25</v>
      </c>
      <c r="C11" s="146" t="s">
        <v>5</v>
      </c>
      <c r="D11" s="158" t="s">
        <v>26</v>
      </c>
      <c r="E11" s="131" t="s">
        <v>117</v>
      </c>
      <c r="F11" s="135">
        <v>0</v>
      </c>
      <c r="G11" s="135">
        <v>0</v>
      </c>
      <c r="H11" s="135">
        <v>0</v>
      </c>
    </row>
    <row r="12" ht="15.4" customHeight="1" spans="1:8">
      <c r="A12" s="132" t="s">
        <v>5</v>
      </c>
      <c r="B12" s="131" t="s">
        <v>29</v>
      </c>
      <c r="C12" s="146" t="s">
        <v>5</v>
      </c>
      <c r="D12" s="158" t="s">
        <v>30</v>
      </c>
      <c r="E12" s="131" t="s">
        <v>119</v>
      </c>
      <c r="F12" s="135">
        <v>0</v>
      </c>
      <c r="G12" s="135">
        <v>0</v>
      </c>
      <c r="H12" s="135">
        <v>0</v>
      </c>
    </row>
    <row r="13" ht="15.4" customHeight="1" spans="1:8">
      <c r="A13" s="132" t="s">
        <v>5</v>
      </c>
      <c r="B13" s="131" t="s">
        <v>33</v>
      </c>
      <c r="C13" s="146" t="s">
        <v>5</v>
      </c>
      <c r="D13" s="158" t="s">
        <v>34</v>
      </c>
      <c r="E13" s="131" t="s">
        <v>122</v>
      </c>
      <c r="F13" s="135">
        <v>0</v>
      </c>
      <c r="G13" s="135">
        <v>0</v>
      </c>
      <c r="H13" s="135">
        <v>0</v>
      </c>
    </row>
    <row r="14" ht="15.4" customHeight="1" spans="1:8">
      <c r="A14" s="132" t="s">
        <v>5</v>
      </c>
      <c r="B14" s="131" t="s">
        <v>37</v>
      </c>
      <c r="C14" s="146" t="s">
        <v>5</v>
      </c>
      <c r="D14" s="158" t="s">
        <v>38</v>
      </c>
      <c r="E14" s="131" t="s">
        <v>16</v>
      </c>
      <c r="F14" s="135">
        <v>0</v>
      </c>
      <c r="G14" s="135">
        <v>0</v>
      </c>
      <c r="H14" s="135">
        <v>0</v>
      </c>
    </row>
    <row r="15" ht="15.4" customHeight="1" spans="1:8">
      <c r="A15" s="132" t="s">
        <v>5</v>
      </c>
      <c r="B15" s="131" t="s">
        <v>40</v>
      </c>
      <c r="C15" s="146" t="s">
        <v>5</v>
      </c>
      <c r="D15" s="158" t="s">
        <v>41</v>
      </c>
      <c r="E15" s="131" t="s">
        <v>19</v>
      </c>
      <c r="F15" s="135">
        <v>1681205.24</v>
      </c>
      <c r="G15" s="135">
        <v>1681205.24</v>
      </c>
      <c r="H15" s="135">
        <v>0</v>
      </c>
    </row>
    <row r="16" ht="15.4" customHeight="1" spans="1:8">
      <c r="A16" s="132" t="s">
        <v>5</v>
      </c>
      <c r="B16" s="131" t="s">
        <v>43</v>
      </c>
      <c r="C16" s="146" t="s">
        <v>5</v>
      </c>
      <c r="D16" s="158" t="s">
        <v>44</v>
      </c>
      <c r="E16" s="131" t="s">
        <v>23</v>
      </c>
      <c r="F16" s="135">
        <v>536614.9</v>
      </c>
      <c r="G16" s="135">
        <v>536614.9</v>
      </c>
      <c r="H16" s="135">
        <v>0</v>
      </c>
    </row>
    <row r="17" ht="15.4" customHeight="1" spans="1:8">
      <c r="A17" s="132" t="s">
        <v>5</v>
      </c>
      <c r="B17" s="131" t="s">
        <v>46</v>
      </c>
      <c r="C17" s="146" t="s">
        <v>5</v>
      </c>
      <c r="D17" s="158" t="s">
        <v>47</v>
      </c>
      <c r="E17" s="131" t="s">
        <v>27</v>
      </c>
      <c r="F17" s="135">
        <v>35861638.63</v>
      </c>
      <c r="G17" s="135">
        <v>35861638.63</v>
      </c>
      <c r="H17" s="135">
        <v>0</v>
      </c>
    </row>
    <row r="18" ht="15.4" customHeight="1" spans="1:8">
      <c r="A18" s="132" t="s">
        <v>5</v>
      </c>
      <c r="B18" s="131" t="s">
        <v>49</v>
      </c>
      <c r="C18" s="146" t="s">
        <v>5</v>
      </c>
      <c r="D18" s="158" t="s">
        <v>50</v>
      </c>
      <c r="E18" s="131" t="s">
        <v>31</v>
      </c>
      <c r="F18" s="135">
        <v>0</v>
      </c>
      <c r="G18" s="135">
        <v>0</v>
      </c>
      <c r="H18" s="135">
        <v>0</v>
      </c>
    </row>
    <row r="19" ht="15.4" customHeight="1" spans="1:8">
      <c r="A19" s="132" t="s">
        <v>5</v>
      </c>
      <c r="B19" s="131" t="s">
        <v>52</v>
      </c>
      <c r="C19" s="146" t="s">
        <v>5</v>
      </c>
      <c r="D19" s="158" t="s">
        <v>53</v>
      </c>
      <c r="E19" s="131" t="s">
        <v>35</v>
      </c>
      <c r="F19" s="135">
        <v>49359426.44</v>
      </c>
      <c r="G19" s="135">
        <v>49359426.44</v>
      </c>
      <c r="H19" s="135">
        <v>0</v>
      </c>
    </row>
    <row r="20" ht="15.4" customHeight="1" spans="1:8">
      <c r="A20" s="132" t="s">
        <v>5</v>
      </c>
      <c r="B20" s="131" t="s">
        <v>55</v>
      </c>
      <c r="C20" s="146" t="s">
        <v>5</v>
      </c>
      <c r="D20" s="158" t="s">
        <v>56</v>
      </c>
      <c r="E20" s="131" t="s">
        <v>39</v>
      </c>
      <c r="F20" s="135">
        <v>0</v>
      </c>
      <c r="G20" s="135">
        <v>0</v>
      </c>
      <c r="H20" s="135">
        <v>0</v>
      </c>
    </row>
    <row r="21" ht="15.4" customHeight="1" spans="1:8">
      <c r="A21" s="132" t="s">
        <v>5</v>
      </c>
      <c r="B21" s="131" t="s">
        <v>58</v>
      </c>
      <c r="C21" s="146" t="s">
        <v>5</v>
      </c>
      <c r="D21" s="158" t="s">
        <v>59</v>
      </c>
      <c r="E21" s="131" t="s">
        <v>42</v>
      </c>
      <c r="F21" s="135">
        <v>0</v>
      </c>
      <c r="G21" s="135">
        <v>0</v>
      </c>
      <c r="H21" s="135">
        <v>0</v>
      </c>
    </row>
    <row r="22" ht="15.4" customHeight="1" spans="1:8">
      <c r="A22" s="132" t="s">
        <v>5</v>
      </c>
      <c r="B22" s="131" t="s">
        <v>61</v>
      </c>
      <c r="C22" s="146" t="s">
        <v>5</v>
      </c>
      <c r="D22" s="158" t="s">
        <v>62</v>
      </c>
      <c r="E22" s="131" t="s">
        <v>45</v>
      </c>
      <c r="F22" s="135">
        <v>0</v>
      </c>
      <c r="G22" s="135">
        <v>0</v>
      </c>
      <c r="H22" s="135">
        <v>0</v>
      </c>
    </row>
    <row r="23" ht="15.4" customHeight="1" spans="1:8">
      <c r="A23" s="132" t="s">
        <v>5</v>
      </c>
      <c r="B23" s="131" t="s">
        <v>64</v>
      </c>
      <c r="C23" s="146" t="s">
        <v>5</v>
      </c>
      <c r="D23" s="158" t="s">
        <v>65</v>
      </c>
      <c r="E23" s="131" t="s">
        <v>48</v>
      </c>
      <c r="F23" s="135">
        <v>0</v>
      </c>
      <c r="G23" s="135">
        <v>0</v>
      </c>
      <c r="H23" s="135">
        <v>0</v>
      </c>
    </row>
    <row r="24" ht="15.4" customHeight="1" spans="1:8">
      <c r="A24" s="132" t="s">
        <v>5</v>
      </c>
      <c r="B24" s="131" t="s">
        <v>67</v>
      </c>
      <c r="C24" s="146" t="s">
        <v>5</v>
      </c>
      <c r="D24" s="158" t="s">
        <v>68</v>
      </c>
      <c r="E24" s="131" t="s">
        <v>51</v>
      </c>
      <c r="F24" s="135">
        <v>0</v>
      </c>
      <c r="G24" s="135">
        <v>0</v>
      </c>
      <c r="H24" s="135">
        <v>0</v>
      </c>
    </row>
    <row r="25" ht="15.4" customHeight="1" spans="1:8">
      <c r="A25" s="132" t="s">
        <v>5</v>
      </c>
      <c r="B25" s="131" t="s">
        <v>70</v>
      </c>
      <c r="C25" s="146" t="s">
        <v>5</v>
      </c>
      <c r="D25" s="158" t="s">
        <v>71</v>
      </c>
      <c r="E25" s="131" t="s">
        <v>54</v>
      </c>
      <c r="F25" s="135">
        <v>0</v>
      </c>
      <c r="G25" s="135">
        <v>0</v>
      </c>
      <c r="H25" s="135">
        <v>0</v>
      </c>
    </row>
    <row r="26" ht="15.4" customHeight="1" spans="1:8">
      <c r="A26" s="132" t="s">
        <v>5</v>
      </c>
      <c r="B26" s="131" t="s">
        <v>73</v>
      </c>
      <c r="C26" s="146" t="s">
        <v>5</v>
      </c>
      <c r="D26" s="158" t="s">
        <v>74</v>
      </c>
      <c r="E26" s="131" t="s">
        <v>57</v>
      </c>
      <c r="F26" s="135">
        <v>701956</v>
      </c>
      <c r="G26" s="135">
        <v>701956</v>
      </c>
      <c r="H26" s="135">
        <v>0</v>
      </c>
    </row>
    <row r="27" ht="15.4" customHeight="1" spans="1:8">
      <c r="A27" s="132" t="s">
        <v>5</v>
      </c>
      <c r="B27" s="131" t="s">
        <v>76</v>
      </c>
      <c r="C27" s="146" t="s">
        <v>5</v>
      </c>
      <c r="D27" s="158" t="s">
        <v>77</v>
      </c>
      <c r="E27" s="131" t="s">
        <v>60</v>
      </c>
      <c r="F27" s="135">
        <v>0</v>
      </c>
      <c r="G27" s="135">
        <v>0</v>
      </c>
      <c r="H27" s="135">
        <v>0</v>
      </c>
    </row>
    <row r="28" ht="15.4" customHeight="1" spans="1:8">
      <c r="A28" s="132" t="s">
        <v>5</v>
      </c>
      <c r="B28" s="131" t="s">
        <v>79</v>
      </c>
      <c r="C28" s="146" t="s">
        <v>5</v>
      </c>
      <c r="D28" s="158" t="s">
        <v>80</v>
      </c>
      <c r="E28" s="131" t="s">
        <v>63</v>
      </c>
      <c r="F28" s="135">
        <v>0</v>
      </c>
      <c r="G28" s="135">
        <v>0</v>
      </c>
      <c r="H28" s="135">
        <v>0</v>
      </c>
    </row>
    <row r="29" ht="15.4" customHeight="1" spans="1:8">
      <c r="A29" s="132" t="s">
        <v>5</v>
      </c>
      <c r="B29" s="131" t="s">
        <v>82</v>
      </c>
      <c r="C29" s="146" t="s">
        <v>5</v>
      </c>
      <c r="D29" s="158" t="s">
        <v>83</v>
      </c>
      <c r="E29" s="131" t="s">
        <v>66</v>
      </c>
      <c r="F29" s="135">
        <v>0</v>
      </c>
      <c r="G29" s="135">
        <v>0</v>
      </c>
      <c r="H29" s="135">
        <v>0</v>
      </c>
    </row>
    <row r="30" ht="15.4" customHeight="1" spans="1:8">
      <c r="A30" s="132" t="s">
        <v>5</v>
      </c>
      <c r="B30" s="131" t="s">
        <v>85</v>
      </c>
      <c r="C30" s="146" t="s">
        <v>5</v>
      </c>
      <c r="D30" s="158" t="s">
        <v>86</v>
      </c>
      <c r="E30" s="131" t="s">
        <v>69</v>
      </c>
      <c r="F30" s="135">
        <v>0</v>
      </c>
      <c r="G30" s="135">
        <v>0</v>
      </c>
      <c r="H30" s="135">
        <v>0</v>
      </c>
    </row>
    <row r="31" ht="15.4" customHeight="1" spans="1:8">
      <c r="A31" s="164" t="s">
        <v>88</v>
      </c>
      <c r="B31" s="131" t="s">
        <v>89</v>
      </c>
      <c r="C31" s="135">
        <v>358142880.59</v>
      </c>
      <c r="D31" s="165" t="s">
        <v>90</v>
      </c>
      <c r="E31" s="131" t="s">
        <v>72</v>
      </c>
      <c r="F31" s="135">
        <v>88451733.71</v>
      </c>
      <c r="G31" s="135">
        <v>88451733.71</v>
      </c>
      <c r="H31" s="135">
        <v>0</v>
      </c>
    </row>
    <row r="32" ht="15.4" customHeight="1" spans="1:8">
      <c r="A32" s="132" t="s">
        <v>251</v>
      </c>
      <c r="B32" s="131" t="s">
        <v>93</v>
      </c>
      <c r="C32" s="135">
        <v>100810911</v>
      </c>
      <c r="D32" s="166" t="s">
        <v>252</v>
      </c>
      <c r="E32" s="131" t="s">
        <v>75</v>
      </c>
      <c r="F32" s="135">
        <v>370502057.88</v>
      </c>
      <c r="G32" s="135">
        <v>370502057.88</v>
      </c>
      <c r="H32" s="135">
        <v>0</v>
      </c>
    </row>
    <row r="33" ht="15.4" customHeight="1" spans="1:8">
      <c r="A33" s="132" t="s">
        <v>249</v>
      </c>
      <c r="B33" s="131" t="s">
        <v>97</v>
      </c>
      <c r="C33" s="135">
        <v>100810911</v>
      </c>
      <c r="D33" s="166" t="s">
        <v>5</v>
      </c>
      <c r="E33" s="131" t="s">
        <v>78</v>
      </c>
      <c r="F33" s="146" t="s">
        <v>5</v>
      </c>
      <c r="G33" s="146" t="s">
        <v>5</v>
      </c>
      <c r="H33" s="146" t="s">
        <v>5</v>
      </c>
    </row>
    <row r="34" ht="15.4" customHeight="1" spans="1:8">
      <c r="A34" s="132" t="s">
        <v>250</v>
      </c>
      <c r="B34" s="131" t="s">
        <v>101</v>
      </c>
      <c r="C34" s="135">
        <v>0</v>
      </c>
      <c r="D34" s="166" t="s">
        <v>5</v>
      </c>
      <c r="E34" s="131" t="s">
        <v>81</v>
      </c>
      <c r="F34" s="146" t="s">
        <v>5</v>
      </c>
      <c r="G34" s="146" t="s">
        <v>5</v>
      </c>
      <c r="H34" s="146" t="s">
        <v>5</v>
      </c>
    </row>
    <row r="35" ht="15.4" customHeight="1" spans="1:8">
      <c r="A35" s="164" t="s">
        <v>121</v>
      </c>
      <c r="B35" s="131" t="s">
        <v>105</v>
      </c>
      <c r="C35" s="135">
        <v>458953791.59</v>
      </c>
      <c r="D35" s="165" t="s">
        <v>121</v>
      </c>
      <c r="E35" s="131" t="s">
        <v>84</v>
      </c>
      <c r="F35" s="135">
        <v>458953791.59</v>
      </c>
      <c r="G35" s="135">
        <v>458953791.59</v>
      </c>
      <c r="H35" s="135">
        <v>0</v>
      </c>
    </row>
    <row r="36" ht="15.4" customHeight="1" spans="1:8">
      <c r="A36" s="167" t="s">
        <v>253</v>
      </c>
      <c r="B36" s="168" t="s">
        <v>5</v>
      </c>
      <c r="C36" s="168" t="s">
        <v>5</v>
      </c>
      <c r="D36" s="168" t="s">
        <v>5</v>
      </c>
      <c r="E36" s="168" t="s">
        <v>5</v>
      </c>
      <c r="F36" s="168" t="s">
        <v>5</v>
      </c>
      <c r="G36" s="168" t="s">
        <v>5</v>
      </c>
      <c r="H36" s="168" t="s">
        <v>5</v>
      </c>
    </row>
  </sheetData>
  <mergeCells count="11">
    <mergeCell ref="A4:C4"/>
    <mergeCell ref="D4:H4"/>
    <mergeCell ref="A36:H36"/>
    <mergeCell ref="A5:A6"/>
    <mergeCell ref="B5:B6"/>
    <mergeCell ref="C5:C6"/>
    <mergeCell ref="D5:D6"/>
    <mergeCell ref="E5:E6"/>
    <mergeCell ref="F5:F6"/>
    <mergeCell ref="G5:G6"/>
    <mergeCell ref="H5:H6"/>
  </mergeCells>
  <pageMargins left="0.75" right="0.75" top="1" bottom="1" header="0.5" footer="0.5"/>
  <pageSetup paperSize="9" scale="75"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5"/>
  <sheetViews>
    <sheetView workbookViewId="0">
      <selection activeCell="B2" sqref="B2"/>
    </sheetView>
  </sheetViews>
  <sheetFormatPr defaultColWidth="9.18095238095238" defaultRowHeight="12.75"/>
  <cols>
    <col min="1" max="3" width="3.18095238095238" customWidth="1"/>
    <col min="4" max="4" width="31.4571428571429" customWidth="1"/>
    <col min="5" max="5" width="16" customWidth="1"/>
    <col min="6" max="6" width="11" customWidth="1"/>
    <col min="7" max="7" width="21" customWidth="1"/>
    <col min="8" max="8" width="19.1809523809524" customWidth="1"/>
    <col min="9" max="9" width="21.5428571428571" customWidth="1"/>
    <col min="10" max="10" width="17.1809523809524" customWidth="1"/>
    <col min="11" max="11" width="19.4571428571429" customWidth="1"/>
    <col min="12" max="14" width="16" customWidth="1"/>
    <col min="15" max="15" width="12" customWidth="1"/>
    <col min="16" max="16" width="16" customWidth="1"/>
    <col min="17" max="17" width="15" customWidth="1"/>
    <col min="18" max="18" width="9.72380952380952" customWidth="1"/>
  </cols>
  <sheetData>
    <row r="1" ht="27" spans="10:10">
      <c r="J1" s="149" t="s">
        <v>254</v>
      </c>
    </row>
    <row r="2" ht="14.25" spans="17:17">
      <c r="Q2" s="150" t="s">
        <v>255</v>
      </c>
    </row>
    <row r="3" ht="14.25" spans="1:17">
      <c r="A3" s="140" t="s">
        <v>2</v>
      </c>
      <c r="Q3" s="150" t="s">
        <v>3</v>
      </c>
    </row>
    <row r="4" ht="20.15" customHeight="1" spans="1:17">
      <c r="A4" s="141" t="s">
        <v>7</v>
      </c>
      <c r="B4" s="142" t="s">
        <v>5</v>
      </c>
      <c r="C4" s="142" t="s">
        <v>5</v>
      </c>
      <c r="D4" s="142" t="s">
        <v>5</v>
      </c>
      <c r="E4" s="142" t="s">
        <v>96</v>
      </c>
      <c r="F4" s="142" t="s">
        <v>5</v>
      </c>
      <c r="G4" s="142" t="s">
        <v>5</v>
      </c>
      <c r="H4" s="142" t="s">
        <v>256</v>
      </c>
      <c r="I4" s="142" t="s">
        <v>5</v>
      </c>
      <c r="J4" s="142" t="s">
        <v>5</v>
      </c>
      <c r="K4" s="142" t="s">
        <v>257</v>
      </c>
      <c r="L4" s="142" t="s">
        <v>5</v>
      </c>
      <c r="M4" s="142" t="s">
        <v>5</v>
      </c>
      <c r="N4" s="142" t="s">
        <v>113</v>
      </c>
      <c r="O4" s="142" t="s">
        <v>5</v>
      </c>
      <c r="P4" s="156" t="s">
        <v>5</v>
      </c>
      <c r="Q4" s="151" t="s">
        <v>5</v>
      </c>
    </row>
    <row r="5" ht="22.4" customHeight="1" spans="1:17">
      <c r="A5" s="143" t="s">
        <v>133</v>
      </c>
      <c r="B5" s="144" t="s">
        <v>5</v>
      </c>
      <c r="C5" s="144" t="s">
        <v>5</v>
      </c>
      <c r="D5" s="144" t="s">
        <v>134</v>
      </c>
      <c r="E5" s="144" t="s">
        <v>139</v>
      </c>
      <c r="F5" s="144" t="s">
        <v>258</v>
      </c>
      <c r="G5" s="144" t="s">
        <v>259</v>
      </c>
      <c r="H5" s="144" t="s">
        <v>139</v>
      </c>
      <c r="I5" s="144" t="s">
        <v>219</v>
      </c>
      <c r="J5" s="144" t="s">
        <v>220</v>
      </c>
      <c r="K5" s="144" t="s">
        <v>139</v>
      </c>
      <c r="L5" s="144" t="s">
        <v>219</v>
      </c>
      <c r="M5" s="144" t="s">
        <v>220</v>
      </c>
      <c r="N5" s="144" t="s">
        <v>139</v>
      </c>
      <c r="O5" s="144" t="s">
        <v>258</v>
      </c>
      <c r="P5" s="144" t="s">
        <v>259</v>
      </c>
      <c r="Q5" s="144" t="s">
        <v>5</v>
      </c>
    </row>
    <row r="6" ht="13.9" customHeight="1" spans="1:17">
      <c r="A6" s="143" t="s">
        <v>5</v>
      </c>
      <c r="B6" s="144" t="s">
        <v>5</v>
      </c>
      <c r="C6" s="144" t="s">
        <v>5</v>
      </c>
      <c r="D6" s="144" t="s">
        <v>5</v>
      </c>
      <c r="E6" s="144" t="s">
        <v>5</v>
      </c>
      <c r="F6" s="144" t="s">
        <v>5</v>
      </c>
      <c r="G6" s="144" t="s">
        <v>135</v>
      </c>
      <c r="H6" s="144" t="s">
        <v>5</v>
      </c>
      <c r="I6" s="144" t="s">
        <v>5</v>
      </c>
      <c r="J6" s="144" t="s">
        <v>135</v>
      </c>
      <c r="K6" s="144" t="s">
        <v>5</v>
      </c>
      <c r="L6" s="144" t="s">
        <v>5</v>
      </c>
      <c r="M6" s="144" t="s">
        <v>135</v>
      </c>
      <c r="N6" s="144" t="s">
        <v>5</v>
      </c>
      <c r="O6" s="144" t="s">
        <v>5</v>
      </c>
      <c r="P6" s="144" t="s">
        <v>260</v>
      </c>
      <c r="Q6" s="152" t="s">
        <v>261</v>
      </c>
    </row>
    <row r="7" ht="30.75" customHeight="1" spans="1:17">
      <c r="A7" s="143" t="s">
        <v>5</v>
      </c>
      <c r="B7" s="144" t="s">
        <v>5</v>
      </c>
      <c r="C7" s="144" t="s">
        <v>5</v>
      </c>
      <c r="D7" s="144" t="s">
        <v>5</v>
      </c>
      <c r="E7" s="144" t="s">
        <v>5</v>
      </c>
      <c r="F7" s="144" t="s">
        <v>5</v>
      </c>
      <c r="G7" s="144" t="s">
        <v>5</v>
      </c>
      <c r="H7" s="144" t="s">
        <v>5</v>
      </c>
      <c r="I7" s="144" t="s">
        <v>5</v>
      </c>
      <c r="J7" s="144" t="s">
        <v>5</v>
      </c>
      <c r="K7" s="144" t="s">
        <v>5</v>
      </c>
      <c r="L7" s="144" t="s">
        <v>5</v>
      </c>
      <c r="M7" s="144" t="s">
        <v>5</v>
      </c>
      <c r="N7" s="144" t="s">
        <v>5</v>
      </c>
      <c r="O7" s="144" t="s">
        <v>5</v>
      </c>
      <c r="P7" s="144" t="s">
        <v>5</v>
      </c>
      <c r="Q7" s="152" t="s">
        <v>5</v>
      </c>
    </row>
    <row r="8" ht="15.4" customHeight="1" spans="1:17">
      <c r="A8" s="143" t="s">
        <v>136</v>
      </c>
      <c r="B8" s="144" t="s">
        <v>137</v>
      </c>
      <c r="C8" s="144" t="s">
        <v>138</v>
      </c>
      <c r="D8" s="144" t="s">
        <v>11</v>
      </c>
      <c r="E8" s="145" t="s">
        <v>12</v>
      </c>
      <c r="F8" s="145" t="s">
        <v>13</v>
      </c>
      <c r="G8" s="145" t="s">
        <v>21</v>
      </c>
      <c r="H8" s="145" t="s">
        <v>25</v>
      </c>
      <c r="I8" s="145" t="s">
        <v>29</v>
      </c>
      <c r="J8" s="145" t="s">
        <v>33</v>
      </c>
      <c r="K8" s="145" t="s">
        <v>37</v>
      </c>
      <c r="L8" s="145" t="s">
        <v>40</v>
      </c>
      <c r="M8" s="145" t="s">
        <v>43</v>
      </c>
      <c r="N8" s="145" t="s">
        <v>46</v>
      </c>
      <c r="O8" s="145" t="s">
        <v>49</v>
      </c>
      <c r="P8" s="145" t="s">
        <v>52</v>
      </c>
      <c r="Q8" s="153" t="s">
        <v>55</v>
      </c>
    </row>
    <row r="9" ht="15.4" customHeight="1" spans="1:17">
      <c r="A9" s="143" t="s">
        <v>5</v>
      </c>
      <c r="B9" s="144" t="s">
        <v>5</v>
      </c>
      <c r="C9" s="144" t="s">
        <v>5</v>
      </c>
      <c r="D9" s="144" t="s">
        <v>139</v>
      </c>
      <c r="E9" s="135">
        <v>100810911</v>
      </c>
      <c r="F9" s="135">
        <v>0</v>
      </c>
      <c r="G9" s="135">
        <v>100810911</v>
      </c>
      <c r="H9" s="135">
        <v>358142880.59</v>
      </c>
      <c r="I9" s="135">
        <v>9953940.62</v>
      </c>
      <c r="J9" s="135">
        <v>348188939.97</v>
      </c>
      <c r="K9" s="135">
        <v>88451733.71</v>
      </c>
      <c r="L9" s="135">
        <v>9953940.62</v>
      </c>
      <c r="M9" s="135">
        <v>78497793.09</v>
      </c>
      <c r="N9" s="135">
        <v>370502057.88</v>
      </c>
      <c r="O9" s="135">
        <v>0</v>
      </c>
      <c r="P9" s="135">
        <v>370502057.88</v>
      </c>
      <c r="Q9" s="161">
        <v>0</v>
      </c>
    </row>
    <row r="10" ht="15.4" customHeight="1" spans="1:17">
      <c r="A10" s="147" t="s">
        <v>140</v>
      </c>
      <c r="B10" s="148" t="s">
        <v>5</v>
      </c>
      <c r="C10" s="148" t="s">
        <v>5</v>
      </c>
      <c r="D10" s="148" t="s">
        <v>141</v>
      </c>
      <c r="E10" s="135">
        <v>100000</v>
      </c>
      <c r="F10" s="135">
        <v>0</v>
      </c>
      <c r="G10" s="135">
        <v>100000</v>
      </c>
      <c r="H10" s="135">
        <v>210892.5</v>
      </c>
      <c r="I10" s="135">
        <v>210892.5</v>
      </c>
      <c r="J10" s="135">
        <v>0</v>
      </c>
      <c r="K10" s="135">
        <v>310892.5</v>
      </c>
      <c r="L10" s="135">
        <v>210892.5</v>
      </c>
      <c r="M10" s="135">
        <v>100000</v>
      </c>
      <c r="N10" s="135">
        <v>0</v>
      </c>
      <c r="O10" s="135">
        <v>0</v>
      </c>
      <c r="P10" s="135">
        <v>0</v>
      </c>
      <c r="Q10" s="161">
        <v>0</v>
      </c>
    </row>
    <row r="11" ht="15.4" customHeight="1" spans="1:17">
      <c r="A11" s="147" t="s">
        <v>142</v>
      </c>
      <c r="B11" s="148" t="s">
        <v>5</v>
      </c>
      <c r="C11" s="148" t="s">
        <v>5</v>
      </c>
      <c r="D11" s="148" t="s">
        <v>143</v>
      </c>
      <c r="E11" s="135">
        <v>0</v>
      </c>
      <c r="F11" s="135">
        <v>0</v>
      </c>
      <c r="G11" s="135">
        <v>0</v>
      </c>
      <c r="H11" s="135">
        <v>210892.5</v>
      </c>
      <c r="I11" s="135">
        <v>210892.5</v>
      </c>
      <c r="J11" s="135">
        <v>0</v>
      </c>
      <c r="K11" s="135">
        <v>210892.5</v>
      </c>
      <c r="L11" s="135">
        <v>210892.5</v>
      </c>
      <c r="M11" s="135">
        <v>0</v>
      </c>
      <c r="N11" s="135">
        <v>0</v>
      </c>
      <c r="O11" s="135">
        <v>0</v>
      </c>
      <c r="P11" s="135">
        <v>0</v>
      </c>
      <c r="Q11" s="161">
        <v>0</v>
      </c>
    </row>
    <row r="12" ht="15.4" customHeight="1" spans="1:17">
      <c r="A12" s="147" t="s">
        <v>144</v>
      </c>
      <c r="B12" s="148" t="s">
        <v>5</v>
      </c>
      <c r="C12" s="148" t="s">
        <v>5</v>
      </c>
      <c r="D12" s="148" t="s">
        <v>145</v>
      </c>
      <c r="E12" s="135">
        <v>0</v>
      </c>
      <c r="F12" s="135">
        <v>0</v>
      </c>
      <c r="G12" s="135">
        <v>0</v>
      </c>
      <c r="H12" s="135">
        <v>210892.5</v>
      </c>
      <c r="I12" s="135">
        <v>210892.5</v>
      </c>
      <c r="J12" s="135">
        <v>0</v>
      </c>
      <c r="K12" s="135">
        <v>210892.5</v>
      </c>
      <c r="L12" s="135">
        <v>210892.5</v>
      </c>
      <c r="M12" s="135">
        <v>0</v>
      </c>
      <c r="N12" s="135">
        <v>0</v>
      </c>
      <c r="O12" s="135">
        <v>0</v>
      </c>
      <c r="P12" s="135">
        <v>0</v>
      </c>
      <c r="Q12" s="161">
        <v>0</v>
      </c>
    </row>
    <row r="13" ht="15.4" customHeight="1" spans="1:17">
      <c r="A13" s="147" t="s">
        <v>224</v>
      </c>
      <c r="B13" s="148" t="s">
        <v>5</v>
      </c>
      <c r="C13" s="148" t="s">
        <v>5</v>
      </c>
      <c r="D13" s="148" t="s">
        <v>225</v>
      </c>
      <c r="E13" s="135">
        <v>100000</v>
      </c>
      <c r="F13" s="135">
        <v>0</v>
      </c>
      <c r="G13" s="135">
        <v>100000</v>
      </c>
      <c r="H13" s="135">
        <v>0</v>
      </c>
      <c r="I13" s="135">
        <v>0</v>
      </c>
      <c r="J13" s="135">
        <v>0</v>
      </c>
      <c r="K13" s="135">
        <v>100000</v>
      </c>
      <c r="L13" s="135">
        <v>0</v>
      </c>
      <c r="M13" s="135">
        <v>100000</v>
      </c>
      <c r="N13" s="135">
        <v>0</v>
      </c>
      <c r="O13" s="135">
        <v>0</v>
      </c>
      <c r="P13" s="135">
        <v>0</v>
      </c>
      <c r="Q13" s="161">
        <v>0</v>
      </c>
    </row>
    <row r="14" ht="15.4" customHeight="1" spans="1:17">
      <c r="A14" s="147" t="s">
        <v>226</v>
      </c>
      <c r="B14" s="148" t="s">
        <v>5</v>
      </c>
      <c r="C14" s="148" t="s">
        <v>5</v>
      </c>
      <c r="D14" s="148" t="s">
        <v>227</v>
      </c>
      <c r="E14" s="135">
        <v>100000</v>
      </c>
      <c r="F14" s="135">
        <v>0</v>
      </c>
      <c r="G14" s="135">
        <v>100000</v>
      </c>
      <c r="H14" s="135">
        <v>0</v>
      </c>
      <c r="I14" s="135">
        <v>0</v>
      </c>
      <c r="J14" s="135">
        <v>0</v>
      </c>
      <c r="K14" s="135">
        <v>100000</v>
      </c>
      <c r="L14" s="135">
        <v>0</v>
      </c>
      <c r="M14" s="135">
        <v>100000</v>
      </c>
      <c r="N14" s="135">
        <v>0</v>
      </c>
      <c r="O14" s="135">
        <v>0</v>
      </c>
      <c r="P14" s="135">
        <v>0</v>
      </c>
      <c r="Q14" s="161">
        <v>0</v>
      </c>
    </row>
    <row r="15" ht="15.4" customHeight="1" spans="1:17">
      <c r="A15" s="147" t="s">
        <v>146</v>
      </c>
      <c r="B15" s="148" t="s">
        <v>5</v>
      </c>
      <c r="C15" s="148" t="s">
        <v>5</v>
      </c>
      <c r="D15" s="148" t="s">
        <v>147</v>
      </c>
      <c r="E15" s="135">
        <v>0</v>
      </c>
      <c r="F15" s="135">
        <v>0</v>
      </c>
      <c r="G15" s="135">
        <v>0</v>
      </c>
      <c r="H15" s="135">
        <v>1681205.24</v>
      </c>
      <c r="I15" s="135">
        <v>1681205.24</v>
      </c>
      <c r="J15" s="135">
        <v>0</v>
      </c>
      <c r="K15" s="135">
        <v>1681205.24</v>
      </c>
      <c r="L15" s="135">
        <v>1681205.24</v>
      </c>
      <c r="M15" s="135">
        <v>0</v>
      </c>
      <c r="N15" s="135">
        <v>0</v>
      </c>
      <c r="O15" s="135">
        <v>0</v>
      </c>
      <c r="P15" s="135">
        <v>0</v>
      </c>
      <c r="Q15" s="161">
        <v>0</v>
      </c>
    </row>
    <row r="16" ht="15.4" customHeight="1" spans="1:17">
      <c r="A16" s="147" t="s">
        <v>148</v>
      </c>
      <c r="B16" s="148" t="s">
        <v>5</v>
      </c>
      <c r="C16" s="148" t="s">
        <v>5</v>
      </c>
      <c r="D16" s="148" t="s">
        <v>149</v>
      </c>
      <c r="E16" s="135">
        <v>0</v>
      </c>
      <c r="F16" s="135">
        <v>0</v>
      </c>
      <c r="G16" s="135">
        <v>0</v>
      </c>
      <c r="H16" s="135">
        <v>1648964.72</v>
      </c>
      <c r="I16" s="135">
        <v>1648964.72</v>
      </c>
      <c r="J16" s="135">
        <v>0</v>
      </c>
      <c r="K16" s="135">
        <v>1648964.72</v>
      </c>
      <c r="L16" s="135">
        <v>1648964.72</v>
      </c>
      <c r="M16" s="135">
        <v>0</v>
      </c>
      <c r="N16" s="135">
        <v>0</v>
      </c>
      <c r="O16" s="135">
        <v>0</v>
      </c>
      <c r="P16" s="135">
        <v>0</v>
      </c>
      <c r="Q16" s="161">
        <v>0</v>
      </c>
    </row>
    <row r="17" ht="15.4" customHeight="1" spans="1:17">
      <c r="A17" s="147" t="s">
        <v>150</v>
      </c>
      <c r="B17" s="148" t="s">
        <v>5</v>
      </c>
      <c r="C17" s="148" t="s">
        <v>5</v>
      </c>
      <c r="D17" s="148" t="s">
        <v>151</v>
      </c>
      <c r="E17" s="135">
        <v>0</v>
      </c>
      <c r="F17" s="135">
        <v>0</v>
      </c>
      <c r="G17" s="135">
        <v>0</v>
      </c>
      <c r="H17" s="135">
        <v>229148.6</v>
      </c>
      <c r="I17" s="135">
        <v>229148.6</v>
      </c>
      <c r="J17" s="135">
        <v>0</v>
      </c>
      <c r="K17" s="135">
        <v>229148.6</v>
      </c>
      <c r="L17" s="135">
        <v>229148.6</v>
      </c>
      <c r="M17" s="135">
        <v>0</v>
      </c>
      <c r="N17" s="135">
        <v>0</v>
      </c>
      <c r="O17" s="135">
        <v>0</v>
      </c>
      <c r="P17" s="135">
        <v>0</v>
      </c>
      <c r="Q17" s="161">
        <v>0</v>
      </c>
    </row>
    <row r="18" ht="15.4" customHeight="1" spans="1:17">
      <c r="A18" s="147" t="s">
        <v>152</v>
      </c>
      <c r="B18" s="148" t="s">
        <v>5</v>
      </c>
      <c r="C18" s="148" t="s">
        <v>5</v>
      </c>
      <c r="D18" s="148" t="s">
        <v>153</v>
      </c>
      <c r="E18" s="135">
        <v>0</v>
      </c>
      <c r="F18" s="135">
        <v>0</v>
      </c>
      <c r="G18" s="135">
        <v>0</v>
      </c>
      <c r="H18" s="135">
        <v>1137953.4</v>
      </c>
      <c r="I18" s="135">
        <v>1137953.4</v>
      </c>
      <c r="J18" s="135">
        <v>0</v>
      </c>
      <c r="K18" s="135">
        <v>1137953.4</v>
      </c>
      <c r="L18" s="135">
        <v>1137953.4</v>
      </c>
      <c r="M18" s="135">
        <v>0</v>
      </c>
      <c r="N18" s="135">
        <v>0</v>
      </c>
      <c r="O18" s="135">
        <v>0</v>
      </c>
      <c r="P18" s="135">
        <v>0</v>
      </c>
      <c r="Q18" s="161">
        <v>0</v>
      </c>
    </row>
    <row r="19" ht="15.4" customHeight="1" spans="1:17">
      <c r="A19" s="147" t="s">
        <v>154</v>
      </c>
      <c r="B19" s="148" t="s">
        <v>5</v>
      </c>
      <c r="C19" s="148" t="s">
        <v>5</v>
      </c>
      <c r="D19" s="148" t="s">
        <v>155</v>
      </c>
      <c r="E19" s="135">
        <v>0</v>
      </c>
      <c r="F19" s="135">
        <v>0</v>
      </c>
      <c r="G19" s="135">
        <v>0</v>
      </c>
      <c r="H19" s="135">
        <v>281862.72</v>
      </c>
      <c r="I19" s="135">
        <v>281862.72</v>
      </c>
      <c r="J19" s="135">
        <v>0</v>
      </c>
      <c r="K19" s="135">
        <v>281862.72</v>
      </c>
      <c r="L19" s="135">
        <v>281862.72</v>
      </c>
      <c r="M19" s="135">
        <v>0</v>
      </c>
      <c r="N19" s="135">
        <v>0</v>
      </c>
      <c r="O19" s="135">
        <v>0</v>
      </c>
      <c r="P19" s="135">
        <v>0</v>
      </c>
      <c r="Q19" s="161">
        <v>0</v>
      </c>
    </row>
    <row r="20" ht="15.4" customHeight="1" spans="1:17">
      <c r="A20" s="147" t="s">
        <v>156</v>
      </c>
      <c r="B20" s="148" t="s">
        <v>5</v>
      </c>
      <c r="C20" s="148" t="s">
        <v>5</v>
      </c>
      <c r="D20" s="148" t="s">
        <v>157</v>
      </c>
      <c r="E20" s="135">
        <v>0</v>
      </c>
      <c r="F20" s="135">
        <v>0</v>
      </c>
      <c r="G20" s="135">
        <v>0</v>
      </c>
      <c r="H20" s="135">
        <v>32240.52</v>
      </c>
      <c r="I20" s="135">
        <v>32240.52</v>
      </c>
      <c r="J20" s="135">
        <v>0</v>
      </c>
      <c r="K20" s="135">
        <v>32240.52</v>
      </c>
      <c r="L20" s="135">
        <v>32240.52</v>
      </c>
      <c r="M20" s="135">
        <v>0</v>
      </c>
      <c r="N20" s="135">
        <v>0</v>
      </c>
      <c r="O20" s="135">
        <v>0</v>
      </c>
      <c r="P20" s="135">
        <v>0</v>
      </c>
      <c r="Q20" s="161">
        <v>0</v>
      </c>
    </row>
    <row r="21" ht="15.4" customHeight="1" spans="1:17">
      <c r="A21" s="147" t="s">
        <v>158</v>
      </c>
      <c r="B21" s="148" t="s">
        <v>5</v>
      </c>
      <c r="C21" s="148" t="s">
        <v>5</v>
      </c>
      <c r="D21" s="148" t="s">
        <v>159</v>
      </c>
      <c r="E21" s="135">
        <v>0</v>
      </c>
      <c r="F21" s="135">
        <v>0</v>
      </c>
      <c r="G21" s="135">
        <v>0</v>
      </c>
      <c r="H21" s="135">
        <v>32240.52</v>
      </c>
      <c r="I21" s="135">
        <v>32240.52</v>
      </c>
      <c r="J21" s="135">
        <v>0</v>
      </c>
      <c r="K21" s="135">
        <v>32240.52</v>
      </c>
      <c r="L21" s="135">
        <v>32240.52</v>
      </c>
      <c r="M21" s="135">
        <v>0</v>
      </c>
      <c r="N21" s="135">
        <v>0</v>
      </c>
      <c r="O21" s="135">
        <v>0</v>
      </c>
      <c r="P21" s="135">
        <v>0</v>
      </c>
      <c r="Q21" s="161">
        <v>0</v>
      </c>
    </row>
    <row r="22" ht="15.4" customHeight="1" spans="1:17">
      <c r="A22" s="147" t="s">
        <v>160</v>
      </c>
      <c r="B22" s="148" t="s">
        <v>5</v>
      </c>
      <c r="C22" s="148" t="s">
        <v>5</v>
      </c>
      <c r="D22" s="148" t="s">
        <v>161</v>
      </c>
      <c r="E22" s="135">
        <v>0</v>
      </c>
      <c r="F22" s="135">
        <v>0</v>
      </c>
      <c r="G22" s="135">
        <v>0</v>
      </c>
      <c r="H22" s="135">
        <v>536614.9</v>
      </c>
      <c r="I22" s="135">
        <v>536614.9</v>
      </c>
      <c r="J22" s="135">
        <v>0</v>
      </c>
      <c r="K22" s="135">
        <v>536614.9</v>
      </c>
      <c r="L22" s="135">
        <v>536614.9</v>
      </c>
      <c r="M22" s="135">
        <v>0</v>
      </c>
      <c r="N22" s="135">
        <v>0</v>
      </c>
      <c r="O22" s="135">
        <v>0</v>
      </c>
      <c r="P22" s="135">
        <v>0</v>
      </c>
      <c r="Q22" s="161">
        <v>0</v>
      </c>
    </row>
    <row r="23" ht="15.4" customHeight="1" spans="1:17">
      <c r="A23" s="147" t="s">
        <v>162</v>
      </c>
      <c r="B23" s="148" t="s">
        <v>5</v>
      </c>
      <c r="C23" s="148" t="s">
        <v>5</v>
      </c>
      <c r="D23" s="148" t="s">
        <v>163</v>
      </c>
      <c r="E23" s="135">
        <v>0</v>
      </c>
      <c r="F23" s="135">
        <v>0</v>
      </c>
      <c r="G23" s="135">
        <v>0</v>
      </c>
      <c r="H23" s="135">
        <v>536614.9</v>
      </c>
      <c r="I23" s="135">
        <v>536614.9</v>
      </c>
      <c r="J23" s="135">
        <v>0</v>
      </c>
      <c r="K23" s="135">
        <v>536614.9</v>
      </c>
      <c r="L23" s="135">
        <v>536614.9</v>
      </c>
      <c r="M23" s="135">
        <v>0</v>
      </c>
      <c r="N23" s="135">
        <v>0</v>
      </c>
      <c r="O23" s="135">
        <v>0</v>
      </c>
      <c r="P23" s="135">
        <v>0</v>
      </c>
      <c r="Q23" s="161">
        <v>0</v>
      </c>
    </row>
    <row r="24" ht="15.4" customHeight="1" spans="1:17">
      <c r="A24" s="147" t="s">
        <v>164</v>
      </c>
      <c r="B24" s="148" t="s">
        <v>5</v>
      </c>
      <c r="C24" s="148" t="s">
        <v>5</v>
      </c>
      <c r="D24" s="148" t="s">
        <v>165</v>
      </c>
      <c r="E24" s="135">
        <v>0</v>
      </c>
      <c r="F24" s="135">
        <v>0</v>
      </c>
      <c r="G24" s="135">
        <v>0</v>
      </c>
      <c r="H24" s="135">
        <v>513286.9</v>
      </c>
      <c r="I24" s="135">
        <v>513286.9</v>
      </c>
      <c r="J24" s="135">
        <v>0</v>
      </c>
      <c r="K24" s="135">
        <v>513286.9</v>
      </c>
      <c r="L24" s="135">
        <v>513286.9</v>
      </c>
      <c r="M24" s="135">
        <v>0</v>
      </c>
      <c r="N24" s="135">
        <v>0</v>
      </c>
      <c r="O24" s="135">
        <v>0</v>
      </c>
      <c r="P24" s="135">
        <v>0</v>
      </c>
      <c r="Q24" s="161">
        <v>0</v>
      </c>
    </row>
    <row r="25" ht="15.4" customHeight="1" spans="1:17">
      <c r="A25" s="147" t="s">
        <v>166</v>
      </c>
      <c r="B25" s="148" t="s">
        <v>5</v>
      </c>
      <c r="C25" s="148" t="s">
        <v>5</v>
      </c>
      <c r="D25" s="148" t="s">
        <v>167</v>
      </c>
      <c r="E25" s="135">
        <v>0</v>
      </c>
      <c r="F25" s="135">
        <v>0</v>
      </c>
      <c r="G25" s="135">
        <v>0</v>
      </c>
      <c r="H25" s="135">
        <v>23328</v>
      </c>
      <c r="I25" s="135">
        <v>23328</v>
      </c>
      <c r="J25" s="135">
        <v>0</v>
      </c>
      <c r="K25" s="135">
        <v>23328</v>
      </c>
      <c r="L25" s="135">
        <v>23328</v>
      </c>
      <c r="M25" s="135">
        <v>0</v>
      </c>
      <c r="N25" s="135">
        <v>0</v>
      </c>
      <c r="O25" s="135">
        <v>0</v>
      </c>
      <c r="P25" s="135">
        <v>0</v>
      </c>
      <c r="Q25" s="161">
        <v>0</v>
      </c>
    </row>
    <row r="26" ht="15.4" customHeight="1" spans="1:17">
      <c r="A26" s="147" t="s">
        <v>168</v>
      </c>
      <c r="B26" s="148" t="s">
        <v>5</v>
      </c>
      <c r="C26" s="148" t="s">
        <v>5</v>
      </c>
      <c r="D26" s="148" t="s">
        <v>169</v>
      </c>
      <c r="E26" s="135">
        <v>64831440.43</v>
      </c>
      <c r="F26" s="135">
        <v>0</v>
      </c>
      <c r="G26" s="135">
        <v>64831440.43</v>
      </c>
      <c r="H26" s="135">
        <v>312647691.07</v>
      </c>
      <c r="I26" s="135">
        <v>0</v>
      </c>
      <c r="J26" s="135">
        <v>312647691.07</v>
      </c>
      <c r="K26" s="135">
        <v>35861638.63</v>
      </c>
      <c r="L26" s="135">
        <v>0</v>
      </c>
      <c r="M26" s="135">
        <v>35861638.63</v>
      </c>
      <c r="N26" s="135">
        <v>341617492.87</v>
      </c>
      <c r="O26" s="135">
        <v>0</v>
      </c>
      <c r="P26" s="135">
        <v>341617492.87</v>
      </c>
      <c r="Q26" s="161">
        <v>0</v>
      </c>
    </row>
    <row r="27" ht="15.4" customHeight="1" spans="1:17">
      <c r="A27" s="147" t="s">
        <v>170</v>
      </c>
      <c r="B27" s="148" t="s">
        <v>5</v>
      </c>
      <c r="C27" s="148" t="s">
        <v>5</v>
      </c>
      <c r="D27" s="148" t="s">
        <v>171</v>
      </c>
      <c r="E27" s="135">
        <v>10946500.43</v>
      </c>
      <c r="F27" s="135">
        <v>0</v>
      </c>
      <c r="G27" s="135">
        <v>10946500.43</v>
      </c>
      <c r="H27" s="135">
        <v>34350021.07</v>
      </c>
      <c r="I27" s="135">
        <v>0</v>
      </c>
      <c r="J27" s="135">
        <v>34350021.07</v>
      </c>
      <c r="K27" s="135">
        <v>200000</v>
      </c>
      <c r="L27" s="135">
        <v>0</v>
      </c>
      <c r="M27" s="135">
        <v>200000</v>
      </c>
      <c r="N27" s="135">
        <v>45096521.5</v>
      </c>
      <c r="O27" s="135">
        <v>0</v>
      </c>
      <c r="P27" s="135">
        <v>45096521.5</v>
      </c>
      <c r="Q27" s="161">
        <v>0</v>
      </c>
    </row>
    <row r="28" ht="15.4" customHeight="1" spans="1:17">
      <c r="A28" s="147" t="s">
        <v>172</v>
      </c>
      <c r="B28" s="148" t="s">
        <v>5</v>
      </c>
      <c r="C28" s="148" t="s">
        <v>5</v>
      </c>
      <c r="D28" s="148" t="s">
        <v>173</v>
      </c>
      <c r="E28" s="135">
        <v>10746500.43</v>
      </c>
      <c r="F28" s="135">
        <v>0</v>
      </c>
      <c r="G28" s="135">
        <v>10746500.43</v>
      </c>
      <c r="H28" s="135">
        <v>32317021.07</v>
      </c>
      <c r="I28" s="135">
        <v>0</v>
      </c>
      <c r="J28" s="135">
        <v>32317021.07</v>
      </c>
      <c r="K28" s="135">
        <v>0</v>
      </c>
      <c r="L28" s="135">
        <v>0</v>
      </c>
      <c r="M28" s="135">
        <v>0</v>
      </c>
      <c r="N28" s="135">
        <v>43063521.5</v>
      </c>
      <c r="O28" s="135">
        <v>0</v>
      </c>
      <c r="P28" s="135">
        <v>43063521.5</v>
      </c>
      <c r="Q28" s="161">
        <v>0</v>
      </c>
    </row>
    <row r="29" ht="15.4" customHeight="1" spans="1:17">
      <c r="A29" s="147" t="s">
        <v>228</v>
      </c>
      <c r="B29" s="148" t="s">
        <v>5</v>
      </c>
      <c r="C29" s="148" t="s">
        <v>5</v>
      </c>
      <c r="D29" s="148" t="s">
        <v>229</v>
      </c>
      <c r="E29" s="135">
        <v>200000</v>
      </c>
      <c r="F29" s="135">
        <v>0</v>
      </c>
      <c r="G29" s="135">
        <v>200000</v>
      </c>
      <c r="H29" s="135">
        <v>0</v>
      </c>
      <c r="I29" s="135">
        <v>0</v>
      </c>
      <c r="J29" s="135">
        <v>0</v>
      </c>
      <c r="K29" s="135">
        <v>200000</v>
      </c>
      <c r="L29" s="135">
        <v>0</v>
      </c>
      <c r="M29" s="135">
        <v>200000</v>
      </c>
      <c r="N29" s="135">
        <v>0</v>
      </c>
      <c r="O29" s="135">
        <v>0</v>
      </c>
      <c r="P29" s="135">
        <v>0</v>
      </c>
      <c r="Q29" s="161">
        <v>0</v>
      </c>
    </row>
    <row r="30" ht="15.4" customHeight="1" spans="1:17">
      <c r="A30" s="147" t="s">
        <v>174</v>
      </c>
      <c r="B30" s="148" t="s">
        <v>5</v>
      </c>
      <c r="C30" s="148" t="s">
        <v>5</v>
      </c>
      <c r="D30" s="148" t="s">
        <v>175</v>
      </c>
      <c r="E30" s="135">
        <v>0</v>
      </c>
      <c r="F30" s="135">
        <v>0</v>
      </c>
      <c r="G30" s="135">
        <v>0</v>
      </c>
      <c r="H30" s="135">
        <v>2033000</v>
      </c>
      <c r="I30" s="135">
        <v>0</v>
      </c>
      <c r="J30" s="135">
        <v>2033000</v>
      </c>
      <c r="K30" s="135">
        <v>0</v>
      </c>
      <c r="L30" s="135">
        <v>0</v>
      </c>
      <c r="M30" s="135">
        <v>0</v>
      </c>
      <c r="N30" s="135">
        <v>2033000</v>
      </c>
      <c r="O30" s="135">
        <v>0</v>
      </c>
      <c r="P30" s="135">
        <v>2033000</v>
      </c>
      <c r="Q30" s="161">
        <v>0</v>
      </c>
    </row>
    <row r="31" ht="15.4" customHeight="1" spans="1:17">
      <c r="A31" s="147" t="s">
        <v>176</v>
      </c>
      <c r="B31" s="148" t="s">
        <v>5</v>
      </c>
      <c r="C31" s="148" t="s">
        <v>5</v>
      </c>
      <c r="D31" s="148" t="s">
        <v>177</v>
      </c>
      <c r="E31" s="135">
        <v>53884940</v>
      </c>
      <c r="F31" s="135">
        <v>0</v>
      </c>
      <c r="G31" s="135">
        <v>53884940</v>
      </c>
      <c r="H31" s="135">
        <v>277847670</v>
      </c>
      <c r="I31" s="135">
        <v>0</v>
      </c>
      <c r="J31" s="135">
        <v>277847670</v>
      </c>
      <c r="K31" s="135">
        <v>35661638.63</v>
      </c>
      <c r="L31" s="135">
        <v>0</v>
      </c>
      <c r="M31" s="135">
        <v>35661638.63</v>
      </c>
      <c r="N31" s="135">
        <v>296070971.37</v>
      </c>
      <c r="O31" s="135">
        <v>0</v>
      </c>
      <c r="P31" s="135">
        <v>296070971.37</v>
      </c>
      <c r="Q31" s="161">
        <v>0</v>
      </c>
    </row>
    <row r="32" ht="15.4" customHeight="1" spans="1:17">
      <c r="A32" s="147" t="s">
        <v>178</v>
      </c>
      <c r="B32" s="148" t="s">
        <v>5</v>
      </c>
      <c r="C32" s="148" t="s">
        <v>5</v>
      </c>
      <c r="D32" s="148" t="s">
        <v>179</v>
      </c>
      <c r="E32" s="135">
        <v>47397600</v>
      </c>
      <c r="F32" s="135">
        <v>0</v>
      </c>
      <c r="G32" s="135">
        <v>47397600</v>
      </c>
      <c r="H32" s="135">
        <v>165693050</v>
      </c>
      <c r="I32" s="135">
        <v>0</v>
      </c>
      <c r="J32" s="135">
        <v>165693050</v>
      </c>
      <c r="K32" s="135">
        <v>35661638.63</v>
      </c>
      <c r="L32" s="135">
        <v>0</v>
      </c>
      <c r="M32" s="135">
        <v>35661638.63</v>
      </c>
      <c r="N32" s="135">
        <v>177429011.37</v>
      </c>
      <c r="O32" s="135">
        <v>0</v>
      </c>
      <c r="P32" s="135">
        <v>177429011.37</v>
      </c>
      <c r="Q32" s="161">
        <v>0</v>
      </c>
    </row>
    <row r="33" ht="15.4" customHeight="1" spans="1:17">
      <c r="A33" s="147" t="s">
        <v>180</v>
      </c>
      <c r="B33" s="148" t="s">
        <v>5</v>
      </c>
      <c r="C33" s="148" t="s">
        <v>5</v>
      </c>
      <c r="D33" s="148" t="s">
        <v>181</v>
      </c>
      <c r="E33" s="135">
        <v>0</v>
      </c>
      <c r="F33" s="135">
        <v>0</v>
      </c>
      <c r="G33" s="135">
        <v>0</v>
      </c>
      <c r="H33" s="135">
        <v>102710000</v>
      </c>
      <c r="I33" s="135">
        <v>0</v>
      </c>
      <c r="J33" s="135">
        <v>102710000</v>
      </c>
      <c r="K33" s="135">
        <v>0</v>
      </c>
      <c r="L33" s="135">
        <v>0</v>
      </c>
      <c r="M33" s="135">
        <v>0</v>
      </c>
      <c r="N33" s="135">
        <v>102710000</v>
      </c>
      <c r="O33" s="135">
        <v>0</v>
      </c>
      <c r="P33" s="135">
        <v>102710000</v>
      </c>
      <c r="Q33" s="161">
        <v>0</v>
      </c>
    </row>
    <row r="34" ht="15.4" customHeight="1" spans="1:17">
      <c r="A34" s="147" t="s">
        <v>182</v>
      </c>
      <c r="B34" s="148" t="s">
        <v>5</v>
      </c>
      <c r="C34" s="148" t="s">
        <v>5</v>
      </c>
      <c r="D34" s="148" t="s">
        <v>183</v>
      </c>
      <c r="E34" s="135">
        <v>6487340</v>
      </c>
      <c r="F34" s="135">
        <v>0</v>
      </c>
      <c r="G34" s="135">
        <v>6487340</v>
      </c>
      <c r="H34" s="135">
        <v>9444620</v>
      </c>
      <c r="I34" s="135">
        <v>0</v>
      </c>
      <c r="J34" s="135">
        <v>9444620</v>
      </c>
      <c r="K34" s="135">
        <v>0</v>
      </c>
      <c r="L34" s="135">
        <v>0</v>
      </c>
      <c r="M34" s="135">
        <v>0</v>
      </c>
      <c r="N34" s="135">
        <v>15931960</v>
      </c>
      <c r="O34" s="135">
        <v>0</v>
      </c>
      <c r="P34" s="135">
        <v>15931960</v>
      </c>
      <c r="Q34" s="161">
        <v>0</v>
      </c>
    </row>
    <row r="35" ht="15.4" customHeight="1" spans="1:17">
      <c r="A35" s="147" t="s">
        <v>184</v>
      </c>
      <c r="B35" s="148" t="s">
        <v>5</v>
      </c>
      <c r="C35" s="148" t="s">
        <v>5</v>
      </c>
      <c r="D35" s="148" t="s">
        <v>185</v>
      </c>
      <c r="E35" s="135">
        <v>0</v>
      </c>
      <c r="F35" s="135">
        <v>0</v>
      </c>
      <c r="G35" s="135">
        <v>0</v>
      </c>
      <c r="H35" s="135">
        <v>450000</v>
      </c>
      <c r="I35" s="135">
        <v>0</v>
      </c>
      <c r="J35" s="135">
        <v>450000</v>
      </c>
      <c r="K35" s="135">
        <v>0</v>
      </c>
      <c r="L35" s="135">
        <v>0</v>
      </c>
      <c r="M35" s="135">
        <v>0</v>
      </c>
      <c r="N35" s="135">
        <v>450000</v>
      </c>
      <c r="O35" s="135">
        <v>0</v>
      </c>
      <c r="P35" s="135">
        <v>450000</v>
      </c>
      <c r="Q35" s="161">
        <v>0</v>
      </c>
    </row>
    <row r="36" ht="15.4" customHeight="1" spans="1:17">
      <c r="A36" s="147" t="s">
        <v>186</v>
      </c>
      <c r="B36" s="148" t="s">
        <v>5</v>
      </c>
      <c r="C36" s="148" t="s">
        <v>5</v>
      </c>
      <c r="D36" s="148" t="s">
        <v>187</v>
      </c>
      <c r="E36" s="135">
        <v>0</v>
      </c>
      <c r="F36" s="135">
        <v>0</v>
      </c>
      <c r="G36" s="135">
        <v>0</v>
      </c>
      <c r="H36" s="135">
        <v>450000</v>
      </c>
      <c r="I36" s="135">
        <v>0</v>
      </c>
      <c r="J36" s="135">
        <v>450000</v>
      </c>
      <c r="K36" s="135">
        <v>0</v>
      </c>
      <c r="L36" s="135">
        <v>0</v>
      </c>
      <c r="M36" s="135">
        <v>0</v>
      </c>
      <c r="N36" s="135">
        <v>450000</v>
      </c>
      <c r="O36" s="135">
        <v>0</v>
      </c>
      <c r="P36" s="135">
        <v>450000</v>
      </c>
      <c r="Q36" s="161">
        <v>0</v>
      </c>
    </row>
    <row r="37" ht="15.4" customHeight="1" spans="1:17">
      <c r="A37" s="147" t="s">
        <v>188</v>
      </c>
      <c r="B37" s="148" t="s">
        <v>5</v>
      </c>
      <c r="C37" s="148" t="s">
        <v>5</v>
      </c>
      <c r="D37" s="148" t="s">
        <v>189</v>
      </c>
      <c r="E37" s="135">
        <v>35879470.57</v>
      </c>
      <c r="F37" s="135">
        <v>0</v>
      </c>
      <c r="G37" s="135">
        <v>35879470.57</v>
      </c>
      <c r="H37" s="135">
        <v>42364520.88</v>
      </c>
      <c r="I37" s="135">
        <v>6823271.98</v>
      </c>
      <c r="J37" s="135">
        <v>35541248.9</v>
      </c>
      <c r="K37" s="135">
        <v>49359426.44</v>
      </c>
      <c r="L37" s="135">
        <v>6823271.98</v>
      </c>
      <c r="M37" s="135">
        <v>42536154.46</v>
      </c>
      <c r="N37" s="135">
        <v>28884565.01</v>
      </c>
      <c r="O37" s="135">
        <v>0</v>
      </c>
      <c r="P37" s="135">
        <v>28884565.01</v>
      </c>
      <c r="Q37" s="161">
        <v>0</v>
      </c>
    </row>
    <row r="38" ht="15.4" customHeight="1" spans="1:17">
      <c r="A38" s="147" t="s">
        <v>230</v>
      </c>
      <c r="B38" s="148" t="s">
        <v>5</v>
      </c>
      <c r="C38" s="148" t="s">
        <v>5</v>
      </c>
      <c r="D38" s="148" t="s">
        <v>231</v>
      </c>
      <c r="E38" s="135">
        <v>2000243.89</v>
      </c>
      <c r="F38" s="135">
        <v>0</v>
      </c>
      <c r="G38" s="135">
        <v>2000243.89</v>
      </c>
      <c r="H38" s="135">
        <v>0</v>
      </c>
      <c r="I38" s="135">
        <v>0</v>
      </c>
      <c r="J38" s="135">
        <v>0</v>
      </c>
      <c r="K38" s="135">
        <v>2000243.89</v>
      </c>
      <c r="L38" s="135">
        <v>0</v>
      </c>
      <c r="M38" s="135">
        <v>2000243.89</v>
      </c>
      <c r="N38" s="135">
        <v>0</v>
      </c>
      <c r="O38" s="135">
        <v>0</v>
      </c>
      <c r="P38" s="135">
        <v>0</v>
      </c>
      <c r="Q38" s="161">
        <v>0</v>
      </c>
    </row>
    <row r="39" ht="15.4" customHeight="1" spans="1:17">
      <c r="A39" s="147" t="s">
        <v>232</v>
      </c>
      <c r="B39" s="148" t="s">
        <v>5</v>
      </c>
      <c r="C39" s="148" t="s">
        <v>5</v>
      </c>
      <c r="D39" s="148" t="s">
        <v>233</v>
      </c>
      <c r="E39" s="135">
        <v>2000243.89</v>
      </c>
      <c r="F39" s="135">
        <v>0</v>
      </c>
      <c r="G39" s="135">
        <v>2000243.89</v>
      </c>
      <c r="H39" s="135">
        <v>0</v>
      </c>
      <c r="I39" s="135">
        <v>0</v>
      </c>
      <c r="J39" s="135">
        <v>0</v>
      </c>
      <c r="K39" s="135">
        <v>2000243.89</v>
      </c>
      <c r="L39" s="135">
        <v>0</v>
      </c>
      <c r="M39" s="135">
        <v>2000243.89</v>
      </c>
      <c r="N39" s="135">
        <v>0</v>
      </c>
      <c r="O39" s="135">
        <v>0</v>
      </c>
      <c r="P39" s="135">
        <v>0</v>
      </c>
      <c r="Q39" s="161">
        <v>0</v>
      </c>
    </row>
    <row r="40" ht="15.4" customHeight="1" spans="1:17">
      <c r="A40" s="147" t="s">
        <v>190</v>
      </c>
      <c r="B40" s="148" t="s">
        <v>5</v>
      </c>
      <c r="C40" s="148" t="s">
        <v>5</v>
      </c>
      <c r="D40" s="148" t="s">
        <v>191</v>
      </c>
      <c r="E40" s="135">
        <v>33473916.68</v>
      </c>
      <c r="F40" s="135">
        <v>0</v>
      </c>
      <c r="G40" s="135">
        <v>33473916.68</v>
      </c>
      <c r="H40" s="135">
        <v>41934520.88</v>
      </c>
      <c r="I40" s="135">
        <v>6823271.98</v>
      </c>
      <c r="J40" s="135">
        <v>35111248.9</v>
      </c>
      <c r="K40" s="135">
        <v>46953872.55</v>
      </c>
      <c r="L40" s="135">
        <v>6823271.98</v>
      </c>
      <c r="M40" s="135">
        <v>40130600.57</v>
      </c>
      <c r="N40" s="135">
        <v>28454565.01</v>
      </c>
      <c r="O40" s="135">
        <v>0</v>
      </c>
      <c r="P40" s="135">
        <v>28454565.01</v>
      </c>
      <c r="Q40" s="161">
        <v>0</v>
      </c>
    </row>
    <row r="41" ht="15.4" customHeight="1" spans="1:17">
      <c r="A41" s="147" t="s">
        <v>192</v>
      </c>
      <c r="B41" s="148" t="s">
        <v>5</v>
      </c>
      <c r="C41" s="148" t="s">
        <v>5</v>
      </c>
      <c r="D41" s="148" t="s">
        <v>193</v>
      </c>
      <c r="E41" s="135">
        <v>0</v>
      </c>
      <c r="F41" s="135">
        <v>0</v>
      </c>
      <c r="G41" s="135">
        <v>0</v>
      </c>
      <c r="H41" s="135">
        <v>6823271.98</v>
      </c>
      <c r="I41" s="135">
        <v>6823271.98</v>
      </c>
      <c r="J41" s="135">
        <v>0</v>
      </c>
      <c r="K41" s="135">
        <v>6823271.98</v>
      </c>
      <c r="L41" s="135">
        <v>6823271.98</v>
      </c>
      <c r="M41" s="135">
        <v>0</v>
      </c>
      <c r="N41" s="135">
        <v>0</v>
      </c>
      <c r="O41" s="135">
        <v>0</v>
      </c>
      <c r="P41" s="135">
        <v>0</v>
      </c>
      <c r="Q41" s="161">
        <v>0</v>
      </c>
    </row>
    <row r="42" ht="15.4" customHeight="1" spans="1:17">
      <c r="A42" s="147" t="s">
        <v>194</v>
      </c>
      <c r="B42" s="148" t="s">
        <v>5</v>
      </c>
      <c r="C42" s="148" t="s">
        <v>5</v>
      </c>
      <c r="D42" s="148" t="s">
        <v>195</v>
      </c>
      <c r="E42" s="135">
        <v>8065162.4</v>
      </c>
      <c r="F42" s="135">
        <v>0</v>
      </c>
      <c r="G42" s="135">
        <v>8065162.4</v>
      </c>
      <c r="H42" s="135">
        <v>4586548.9</v>
      </c>
      <c r="I42" s="135">
        <v>0</v>
      </c>
      <c r="J42" s="135">
        <v>4586548.9</v>
      </c>
      <c r="K42" s="135">
        <v>4651711.3</v>
      </c>
      <c r="L42" s="135">
        <v>0</v>
      </c>
      <c r="M42" s="135">
        <v>4651711.3</v>
      </c>
      <c r="N42" s="135">
        <v>8000000</v>
      </c>
      <c r="O42" s="135">
        <v>0</v>
      </c>
      <c r="P42" s="135">
        <v>8000000</v>
      </c>
      <c r="Q42" s="161">
        <v>0</v>
      </c>
    </row>
    <row r="43" ht="15.4" customHeight="1" spans="1:17">
      <c r="A43" s="147" t="s">
        <v>196</v>
      </c>
      <c r="B43" s="148" t="s">
        <v>5</v>
      </c>
      <c r="C43" s="148" t="s">
        <v>5</v>
      </c>
      <c r="D43" s="148" t="s">
        <v>197</v>
      </c>
      <c r="E43" s="135">
        <v>0</v>
      </c>
      <c r="F43" s="135">
        <v>0</v>
      </c>
      <c r="G43" s="135">
        <v>0</v>
      </c>
      <c r="H43" s="135">
        <v>1520000</v>
      </c>
      <c r="I43" s="135">
        <v>0</v>
      </c>
      <c r="J43" s="135">
        <v>1520000</v>
      </c>
      <c r="K43" s="135">
        <v>0</v>
      </c>
      <c r="L43" s="135">
        <v>0</v>
      </c>
      <c r="M43" s="135">
        <v>0</v>
      </c>
      <c r="N43" s="135">
        <v>1520000</v>
      </c>
      <c r="O43" s="135">
        <v>0</v>
      </c>
      <c r="P43" s="135">
        <v>1520000</v>
      </c>
      <c r="Q43" s="161">
        <v>0</v>
      </c>
    </row>
    <row r="44" ht="15.4" customHeight="1" spans="1:17">
      <c r="A44" s="147" t="s">
        <v>198</v>
      </c>
      <c r="B44" s="148" t="s">
        <v>5</v>
      </c>
      <c r="C44" s="148" t="s">
        <v>5</v>
      </c>
      <c r="D44" s="148" t="s">
        <v>199</v>
      </c>
      <c r="E44" s="135">
        <v>14543763.38</v>
      </c>
      <c r="F44" s="135">
        <v>0</v>
      </c>
      <c r="G44" s="135">
        <v>14543763.38</v>
      </c>
      <c r="H44" s="135">
        <v>11372900</v>
      </c>
      <c r="I44" s="135">
        <v>0</v>
      </c>
      <c r="J44" s="135">
        <v>11372900</v>
      </c>
      <c r="K44" s="135">
        <v>9137150.37</v>
      </c>
      <c r="L44" s="135">
        <v>0</v>
      </c>
      <c r="M44" s="135">
        <v>9137150.37</v>
      </c>
      <c r="N44" s="135">
        <v>16779513.01</v>
      </c>
      <c r="O44" s="135">
        <v>0</v>
      </c>
      <c r="P44" s="135">
        <v>16779513.01</v>
      </c>
      <c r="Q44" s="161">
        <v>0</v>
      </c>
    </row>
    <row r="45" ht="15.4" customHeight="1" spans="1:17">
      <c r="A45" s="147" t="s">
        <v>200</v>
      </c>
      <c r="B45" s="148" t="s">
        <v>5</v>
      </c>
      <c r="C45" s="148" t="s">
        <v>5</v>
      </c>
      <c r="D45" s="148" t="s">
        <v>201</v>
      </c>
      <c r="E45" s="135">
        <v>758500</v>
      </c>
      <c r="F45" s="135">
        <v>0</v>
      </c>
      <c r="G45" s="135">
        <v>758500</v>
      </c>
      <c r="H45" s="135">
        <v>500000</v>
      </c>
      <c r="I45" s="135">
        <v>0</v>
      </c>
      <c r="J45" s="135">
        <v>500000</v>
      </c>
      <c r="K45" s="135">
        <v>0</v>
      </c>
      <c r="L45" s="135">
        <v>0</v>
      </c>
      <c r="M45" s="135">
        <v>0</v>
      </c>
      <c r="N45" s="135">
        <v>1258500</v>
      </c>
      <c r="O45" s="135">
        <v>0</v>
      </c>
      <c r="P45" s="135">
        <v>1258500</v>
      </c>
      <c r="Q45" s="161">
        <v>0</v>
      </c>
    </row>
    <row r="46" ht="15.4" customHeight="1" spans="1:17">
      <c r="A46" s="147" t="s">
        <v>202</v>
      </c>
      <c r="B46" s="148" t="s">
        <v>5</v>
      </c>
      <c r="C46" s="148" t="s">
        <v>5</v>
      </c>
      <c r="D46" s="148" t="s">
        <v>203</v>
      </c>
      <c r="E46" s="135">
        <v>896552</v>
      </c>
      <c r="F46" s="135">
        <v>0</v>
      </c>
      <c r="G46" s="135">
        <v>896552</v>
      </c>
      <c r="H46" s="135">
        <v>240000</v>
      </c>
      <c r="I46" s="135">
        <v>0</v>
      </c>
      <c r="J46" s="135">
        <v>240000</v>
      </c>
      <c r="K46" s="135">
        <v>240000</v>
      </c>
      <c r="L46" s="135">
        <v>0</v>
      </c>
      <c r="M46" s="135">
        <v>240000</v>
      </c>
      <c r="N46" s="135">
        <v>896552</v>
      </c>
      <c r="O46" s="135">
        <v>0</v>
      </c>
      <c r="P46" s="135">
        <v>896552</v>
      </c>
      <c r="Q46" s="161">
        <v>0</v>
      </c>
    </row>
    <row r="47" ht="15.4" customHeight="1" spans="1:17">
      <c r="A47" s="147" t="s">
        <v>204</v>
      </c>
      <c r="B47" s="148" t="s">
        <v>5</v>
      </c>
      <c r="C47" s="148" t="s">
        <v>5</v>
      </c>
      <c r="D47" s="148" t="s">
        <v>205</v>
      </c>
      <c r="E47" s="135">
        <v>9209938.9</v>
      </c>
      <c r="F47" s="135">
        <v>0</v>
      </c>
      <c r="G47" s="135">
        <v>9209938.9</v>
      </c>
      <c r="H47" s="135">
        <v>16891800</v>
      </c>
      <c r="I47" s="135">
        <v>0</v>
      </c>
      <c r="J47" s="135">
        <v>16891800</v>
      </c>
      <c r="K47" s="135">
        <v>26101738.9</v>
      </c>
      <c r="L47" s="135">
        <v>0</v>
      </c>
      <c r="M47" s="135">
        <v>26101738.9</v>
      </c>
      <c r="N47" s="135">
        <v>0</v>
      </c>
      <c r="O47" s="135">
        <v>0</v>
      </c>
      <c r="P47" s="135">
        <v>0</v>
      </c>
      <c r="Q47" s="161">
        <v>0</v>
      </c>
    </row>
    <row r="48" ht="15.4" customHeight="1" spans="1:17">
      <c r="A48" s="147" t="s">
        <v>206</v>
      </c>
      <c r="B48" s="148" t="s">
        <v>5</v>
      </c>
      <c r="C48" s="148" t="s">
        <v>5</v>
      </c>
      <c r="D48" s="148" t="s">
        <v>207</v>
      </c>
      <c r="E48" s="135">
        <v>0</v>
      </c>
      <c r="F48" s="135">
        <v>0</v>
      </c>
      <c r="G48" s="135">
        <v>0</v>
      </c>
      <c r="H48" s="135">
        <v>430000</v>
      </c>
      <c r="I48" s="135">
        <v>0</v>
      </c>
      <c r="J48" s="135">
        <v>430000</v>
      </c>
      <c r="K48" s="135">
        <v>0</v>
      </c>
      <c r="L48" s="135">
        <v>0</v>
      </c>
      <c r="M48" s="135">
        <v>0</v>
      </c>
      <c r="N48" s="135">
        <v>430000</v>
      </c>
      <c r="O48" s="135">
        <v>0</v>
      </c>
      <c r="P48" s="135">
        <v>430000</v>
      </c>
      <c r="Q48" s="161">
        <v>0</v>
      </c>
    </row>
    <row r="49" ht="15.4" customHeight="1" spans="1:17">
      <c r="A49" s="147" t="s">
        <v>208</v>
      </c>
      <c r="B49" s="148" t="s">
        <v>5</v>
      </c>
      <c r="C49" s="148" t="s">
        <v>5</v>
      </c>
      <c r="D49" s="148" t="s">
        <v>209</v>
      </c>
      <c r="E49" s="135">
        <v>0</v>
      </c>
      <c r="F49" s="135">
        <v>0</v>
      </c>
      <c r="G49" s="135">
        <v>0</v>
      </c>
      <c r="H49" s="135">
        <v>430000</v>
      </c>
      <c r="I49" s="135">
        <v>0</v>
      </c>
      <c r="J49" s="135">
        <v>430000</v>
      </c>
      <c r="K49" s="135">
        <v>0</v>
      </c>
      <c r="L49" s="135">
        <v>0</v>
      </c>
      <c r="M49" s="135">
        <v>0</v>
      </c>
      <c r="N49" s="135">
        <v>430000</v>
      </c>
      <c r="O49" s="135">
        <v>0</v>
      </c>
      <c r="P49" s="135">
        <v>430000</v>
      </c>
      <c r="Q49" s="161">
        <v>0</v>
      </c>
    </row>
    <row r="50" ht="15.4" customHeight="1" spans="1:17">
      <c r="A50" s="147" t="s">
        <v>234</v>
      </c>
      <c r="B50" s="148" t="s">
        <v>5</v>
      </c>
      <c r="C50" s="148" t="s">
        <v>5</v>
      </c>
      <c r="D50" s="148" t="s">
        <v>235</v>
      </c>
      <c r="E50" s="135">
        <v>405310</v>
      </c>
      <c r="F50" s="135">
        <v>0</v>
      </c>
      <c r="G50" s="135">
        <v>405310</v>
      </c>
      <c r="H50" s="135">
        <v>0</v>
      </c>
      <c r="I50" s="135">
        <v>0</v>
      </c>
      <c r="J50" s="135">
        <v>0</v>
      </c>
      <c r="K50" s="135">
        <v>405310</v>
      </c>
      <c r="L50" s="135">
        <v>0</v>
      </c>
      <c r="M50" s="135">
        <v>405310</v>
      </c>
      <c r="N50" s="135">
        <v>0</v>
      </c>
      <c r="O50" s="135">
        <v>0</v>
      </c>
      <c r="P50" s="135">
        <v>0</v>
      </c>
      <c r="Q50" s="161">
        <v>0</v>
      </c>
    </row>
    <row r="51" ht="15.4" customHeight="1" spans="1:17">
      <c r="A51" s="147" t="s">
        <v>236</v>
      </c>
      <c r="B51" s="148" t="s">
        <v>5</v>
      </c>
      <c r="C51" s="148" t="s">
        <v>5</v>
      </c>
      <c r="D51" s="148" t="s">
        <v>237</v>
      </c>
      <c r="E51" s="135">
        <v>405310</v>
      </c>
      <c r="F51" s="135">
        <v>0</v>
      </c>
      <c r="G51" s="135">
        <v>405310</v>
      </c>
      <c r="H51" s="135">
        <v>0</v>
      </c>
      <c r="I51" s="135">
        <v>0</v>
      </c>
      <c r="J51" s="135">
        <v>0</v>
      </c>
      <c r="K51" s="135">
        <v>405310</v>
      </c>
      <c r="L51" s="135">
        <v>0</v>
      </c>
      <c r="M51" s="135">
        <v>405310</v>
      </c>
      <c r="N51" s="135">
        <v>0</v>
      </c>
      <c r="O51" s="135">
        <v>0</v>
      </c>
      <c r="P51" s="135">
        <v>0</v>
      </c>
      <c r="Q51" s="161">
        <v>0</v>
      </c>
    </row>
    <row r="52" ht="15.4" customHeight="1" spans="1:17">
      <c r="A52" s="147" t="s">
        <v>210</v>
      </c>
      <c r="B52" s="148" t="s">
        <v>5</v>
      </c>
      <c r="C52" s="148" t="s">
        <v>5</v>
      </c>
      <c r="D52" s="148" t="s">
        <v>211</v>
      </c>
      <c r="E52" s="135">
        <v>0</v>
      </c>
      <c r="F52" s="135">
        <v>0</v>
      </c>
      <c r="G52" s="135">
        <v>0</v>
      </c>
      <c r="H52" s="135">
        <v>701956</v>
      </c>
      <c r="I52" s="135">
        <v>701956</v>
      </c>
      <c r="J52" s="135">
        <v>0</v>
      </c>
      <c r="K52" s="135">
        <v>701956</v>
      </c>
      <c r="L52" s="135">
        <v>701956</v>
      </c>
      <c r="M52" s="135">
        <v>0</v>
      </c>
      <c r="N52" s="135">
        <v>0</v>
      </c>
      <c r="O52" s="135">
        <v>0</v>
      </c>
      <c r="P52" s="135">
        <v>0</v>
      </c>
      <c r="Q52" s="161">
        <v>0</v>
      </c>
    </row>
    <row r="53" ht="15.4" customHeight="1" spans="1:17">
      <c r="A53" s="147" t="s">
        <v>212</v>
      </c>
      <c r="B53" s="148" t="s">
        <v>5</v>
      </c>
      <c r="C53" s="148" t="s">
        <v>5</v>
      </c>
      <c r="D53" s="148" t="s">
        <v>213</v>
      </c>
      <c r="E53" s="135">
        <v>0</v>
      </c>
      <c r="F53" s="135">
        <v>0</v>
      </c>
      <c r="G53" s="135">
        <v>0</v>
      </c>
      <c r="H53" s="135">
        <v>701956</v>
      </c>
      <c r="I53" s="135">
        <v>701956</v>
      </c>
      <c r="J53" s="135">
        <v>0</v>
      </c>
      <c r="K53" s="135">
        <v>701956</v>
      </c>
      <c r="L53" s="135">
        <v>701956</v>
      </c>
      <c r="M53" s="135">
        <v>0</v>
      </c>
      <c r="N53" s="135">
        <v>0</v>
      </c>
      <c r="O53" s="135">
        <v>0</v>
      </c>
      <c r="P53" s="135">
        <v>0</v>
      </c>
      <c r="Q53" s="161">
        <v>0</v>
      </c>
    </row>
    <row r="54" ht="15.4" customHeight="1" spans="1:17">
      <c r="A54" s="147" t="s">
        <v>214</v>
      </c>
      <c r="B54" s="148" t="s">
        <v>5</v>
      </c>
      <c r="C54" s="148" t="s">
        <v>5</v>
      </c>
      <c r="D54" s="148" t="s">
        <v>215</v>
      </c>
      <c r="E54" s="135">
        <v>0</v>
      </c>
      <c r="F54" s="135">
        <v>0</v>
      </c>
      <c r="G54" s="135">
        <v>0</v>
      </c>
      <c r="H54" s="135">
        <v>701956</v>
      </c>
      <c r="I54" s="135">
        <v>701956</v>
      </c>
      <c r="J54" s="135">
        <v>0</v>
      </c>
      <c r="K54" s="135">
        <v>701956</v>
      </c>
      <c r="L54" s="135">
        <v>701956</v>
      </c>
      <c r="M54" s="135">
        <v>0</v>
      </c>
      <c r="N54" s="135">
        <v>0</v>
      </c>
      <c r="O54" s="135">
        <v>0</v>
      </c>
      <c r="P54" s="135">
        <v>0</v>
      </c>
      <c r="Q54" s="161">
        <v>0</v>
      </c>
    </row>
    <row r="55" ht="15.4" customHeight="1" spans="1:17">
      <c r="A55" s="147" t="s">
        <v>262</v>
      </c>
      <c r="B55" s="148" t="s">
        <v>5</v>
      </c>
      <c r="C55" s="148" t="s">
        <v>5</v>
      </c>
      <c r="D55" s="148" t="s">
        <v>5</v>
      </c>
      <c r="E55" s="148" t="s">
        <v>5</v>
      </c>
      <c r="F55" s="148" t="s">
        <v>5</v>
      </c>
      <c r="G55" s="148" t="s">
        <v>5</v>
      </c>
      <c r="H55" s="148" t="s">
        <v>5</v>
      </c>
      <c r="I55" s="148" t="s">
        <v>5</v>
      </c>
      <c r="J55" s="148" t="s">
        <v>5</v>
      </c>
      <c r="K55" s="148" t="s">
        <v>5</v>
      </c>
      <c r="L55" s="148" t="s">
        <v>5</v>
      </c>
      <c r="M55" s="148" t="s">
        <v>5</v>
      </c>
      <c r="N55" s="148" t="s">
        <v>5</v>
      </c>
      <c r="O55" s="148" t="s">
        <v>5</v>
      </c>
      <c r="P55" s="148" t="s">
        <v>5</v>
      </c>
      <c r="Q55" s="148" t="s">
        <v>5</v>
      </c>
    </row>
  </sheetData>
  <mergeCells count="70">
    <mergeCell ref="A4:D4"/>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Q55"/>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ageMargins left="0.75" right="0.75" top="1" bottom="1" header="0.5" footer="0.5"/>
  <pageSetup paperSize="9" scale="5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B2" sqref="B2"/>
    </sheetView>
  </sheetViews>
  <sheetFormatPr defaultColWidth="9.18095238095238" defaultRowHeight="12.75"/>
  <cols>
    <col min="1" max="1" width="10.4571428571429" customWidth="1"/>
    <col min="2" max="2" width="39" customWidth="1"/>
    <col min="3" max="3" width="27.1809523809524" customWidth="1"/>
    <col min="4" max="4" width="9.18095238095238" customWidth="1"/>
    <col min="5" max="5" width="23.1809523809524" customWidth="1"/>
    <col min="6" max="6" width="25.2666666666667" customWidth="1"/>
    <col min="7" max="7" width="14.1809523809524" customWidth="1"/>
    <col min="8" max="8" width="27.1809523809524" customWidth="1"/>
    <col min="9" max="9" width="22.1809523809524" customWidth="1"/>
    <col min="10" max="10" width="7" customWidth="1"/>
    <col min="11" max="11" width="36.7238095238095" customWidth="1"/>
    <col min="12" max="12" width="22.5428571428571" customWidth="1"/>
    <col min="13" max="13" width="9.72380952380952" customWidth="1"/>
  </cols>
  <sheetData>
    <row r="1" ht="19.5" spans="7:7">
      <c r="G1" s="155" t="s">
        <v>263</v>
      </c>
    </row>
    <row r="2" spans="12:12">
      <c r="L2" s="126" t="s">
        <v>264</v>
      </c>
    </row>
    <row r="3" spans="1:12">
      <c r="A3" s="127" t="s">
        <v>2</v>
      </c>
      <c r="L3" s="126" t="s">
        <v>3</v>
      </c>
    </row>
    <row r="4" ht="15.4" customHeight="1" spans="1:12">
      <c r="A4" s="141" t="s">
        <v>265</v>
      </c>
      <c r="B4" s="142" t="s">
        <v>5</v>
      </c>
      <c r="C4" s="142" t="s">
        <v>5</v>
      </c>
      <c r="D4" s="142" t="s">
        <v>266</v>
      </c>
      <c r="E4" s="156" t="s">
        <v>5</v>
      </c>
      <c r="F4" s="156" t="s">
        <v>5</v>
      </c>
      <c r="G4" s="156" t="s">
        <v>5</v>
      </c>
      <c r="H4" s="142" t="s">
        <v>5</v>
      </c>
      <c r="I4" s="142" t="s">
        <v>5</v>
      </c>
      <c r="J4" s="142" t="s">
        <v>5</v>
      </c>
      <c r="K4" s="142" t="s">
        <v>5</v>
      </c>
      <c r="L4" s="142" t="s">
        <v>5</v>
      </c>
    </row>
    <row r="5" ht="15.4" customHeight="1" spans="1:12">
      <c r="A5" s="143" t="s">
        <v>267</v>
      </c>
      <c r="B5" s="144" t="s">
        <v>134</v>
      </c>
      <c r="C5" s="144" t="s">
        <v>9</v>
      </c>
      <c r="D5" s="144" t="s">
        <v>267</v>
      </c>
      <c r="E5" s="144" t="s">
        <v>134</v>
      </c>
      <c r="F5" s="144" t="s">
        <v>9</v>
      </c>
      <c r="G5" s="144" t="s">
        <v>267</v>
      </c>
      <c r="H5" s="144" t="s">
        <v>134</v>
      </c>
      <c r="I5" s="144" t="s">
        <v>9</v>
      </c>
      <c r="J5" s="144" t="s">
        <v>267</v>
      </c>
      <c r="K5" s="144" t="s">
        <v>134</v>
      </c>
      <c r="L5" s="144" t="s">
        <v>9</v>
      </c>
    </row>
    <row r="6" ht="15.4" customHeight="1" spans="1:12">
      <c r="A6" s="143" t="s">
        <v>5</v>
      </c>
      <c r="B6" s="144" t="s">
        <v>5</v>
      </c>
      <c r="C6" s="144" t="s">
        <v>5</v>
      </c>
      <c r="D6" s="144" t="s">
        <v>5</v>
      </c>
      <c r="E6" s="144" t="s">
        <v>5</v>
      </c>
      <c r="F6" s="144" t="s">
        <v>5</v>
      </c>
      <c r="G6" s="144" t="s">
        <v>5</v>
      </c>
      <c r="H6" s="144" t="s">
        <v>5</v>
      </c>
      <c r="I6" s="144" t="s">
        <v>5</v>
      </c>
      <c r="J6" s="144" t="s">
        <v>5</v>
      </c>
      <c r="K6" s="144" t="s">
        <v>5</v>
      </c>
      <c r="L6" s="144" t="s">
        <v>5</v>
      </c>
    </row>
    <row r="7" ht="15.4" customHeight="1" spans="1:12">
      <c r="A7" s="157" t="s">
        <v>268</v>
      </c>
      <c r="B7" s="158" t="s">
        <v>269</v>
      </c>
      <c r="C7" s="135">
        <v>9106236.08</v>
      </c>
      <c r="D7" s="158" t="s">
        <v>270</v>
      </c>
      <c r="E7" s="158" t="s">
        <v>271</v>
      </c>
      <c r="F7" s="135">
        <v>586315.42</v>
      </c>
      <c r="G7" s="158" t="s">
        <v>272</v>
      </c>
      <c r="H7" s="158" t="s">
        <v>273</v>
      </c>
      <c r="I7" s="133" t="s">
        <v>274</v>
      </c>
      <c r="J7" s="158" t="s">
        <v>275</v>
      </c>
      <c r="K7" s="158" t="s">
        <v>276</v>
      </c>
      <c r="L7" s="133" t="s">
        <v>274</v>
      </c>
    </row>
    <row r="8" ht="15.4" customHeight="1" spans="1:12">
      <c r="A8" s="157" t="s">
        <v>277</v>
      </c>
      <c r="B8" s="158" t="s">
        <v>278</v>
      </c>
      <c r="C8" s="135">
        <v>3075211</v>
      </c>
      <c r="D8" s="158" t="s">
        <v>279</v>
      </c>
      <c r="E8" s="158" t="s">
        <v>280</v>
      </c>
      <c r="F8" s="135">
        <v>23500.96</v>
      </c>
      <c r="G8" s="158" t="s">
        <v>281</v>
      </c>
      <c r="H8" s="158" t="s">
        <v>282</v>
      </c>
      <c r="I8" s="133" t="s">
        <v>274</v>
      </c>
      <c r="J8" s="158" t="s">
        <v>283</v>
      </c>
      <c r="K8" s="158" t="s">
        <v>284</v>
      </c>
      <c r="L8" s="133" t="s">
        <v>274</v>
      </c>
    </row>
    <row r="9" ht="15.4" customHeight="1" spans="1:12">
      <c r="A9" s="157" t="s">
        <v>285</v>
      </c>
      <c r="B9" s="158" t="s">
        <v>286</v>
      </c>
      <c r="C9" s="135">
        <v>2563449.5</v>
      </c>
      <c r="D9" s="158" t="s">
        <v>287</v>
      </c>
      <c r="E9" s="158" t="s">
        <v>288</v>
      </c>
      <c r="F9" s="135">
        <v>0</v>
      </c>
      <c r="G9" s="158" t="s">
        <v>289</v>
      </c>
      <c r="H9" s="158" t="s">
        <v>290</v>
      </c>
      <c r="I9" s="133" t="s">
        <v>274</v>
      </c>
      <c r="J9" s="158" t="s">
        <v>291</v>
      </c>
      <c r="K9" s="158" t="s">
        <v>292</v>
      </c>
      <c r="L9" s="133" t="s">
        <v>274</v>
      </c>
    </row>
    <row r="10" ht="15.4" customHeight="1" spans="1:12">
      <c r="A10" s="157" t="s">
        <v>293</v>
      </c>
      <c r="B10" s="158" t="s">
        <v>294</v>
      </c>
      <c r="C10" s="135">
        <v>54565</v>
      </c>
      <c r="D10" s="158" t="s">
        <v>295</v>
      </c>
      <c r="E10" s="158" t="s">
        <v>296</v>
      </c>
      <c r="F10" s="135">
        <v>0</v>
      </c>
      <c r="G10" s="158" t="s">
        <v>297</v>
      </c>
      <c r="H10" s="158" t="s">
        <v>298</v>
      </c>
      <c r="I10" s="133" t="s">
        <v>274</v>
      </c>
      <c r="J10" s="158" t="s">
        <v>299</v>
      </c>
      <c r="K10" s="158" t="s">
        <v>300</v>
      </c>
      <c r="L10" s="135">
        <v>0</v>
      </c>
    </row>
    <row r="11" ht="15.4" customHeight="1" spans="1:12">
      <c r="A11" s="157" t="s">
        <v>301</v>
      </c>
      <c r="B11" s="158" t="s">
        <v>302</v>
      </c>
      <c r="C11" s="135">
        <v>0</v>
      </c>
      <c r="D11" s="158" t="s">
        <v>303</v>
      </c>
      <c r="E11" s="158" t="s">
        <v>304</v>
      </c>
      <c r="F11" s="135">
        <v>0</v>
      </c>
      <c r="G11" s="158" t="s">
        <v>305</v>
      </c>
      <c r="H11" s="158" t="s">
        <v>306</v>
      </c>
      <c r="I11" s="133" t="s">
        <v>274</v>
      </c>
      <c r="J11" s="158" t="s">
        <v>307</v>
      </c>
      <c r="K11" s="158" t="s">
        <v>284</v>
      </c>
      <c r="L11" s="135">
        <v>0</v>
      </c>
    </row>
    <row r="12" ht="15.4" customHeight="1" spans="1:12">
      <c r="A12" s="157" t="s">
        <v>308</v>
      </c>
      <c r="B12" s="158" t="s">
        <v>309</v>
      </c>
      <c r="C12" s="135">
        <v>610189</v>
      </c>
      <c r="D12" s="158" t="s">
        <v>310</v>
      </c>
      <c r="E12" s="158" t="s">
        <v>311</v>
      </c>
      <c r="F12" s="135">
        <v>11258.76</v>
      </c>
      <c r="G12" s="158" t="s">
        <v>312</v>
      </c>
      <c r="H12" s="158" t="s">
        <v>313</v>
      </c>
      <c r="I12" s="133" t="s">
        <v>274</v>
      </c>
      <c r="J12" s="158" t="s">
        <v>314</v>
      </c>
      <c r="K12" s="158" t="s">
        <v>315</v>
      </c>
      <c r="L12" s="135">
        <v>0</v>
      </c>
    </row>
    <row r="13" ht="15.4" customHeight="1" spans="1:12">
      <c r="A13" s="157" t="s">
        <v>316</v>
      </c>
      <c r="B13" s="158" t="s">
        <v>317</v>
      </c>
      <c r="C13" s="135">
        <v>1137953.4</v>
      </c>
      <c r="D13" s="158" t="s">
        <v>318</v>
      </c>
      <c r="E13" s="158" t="s">
        <v>319</v>
      </c>
      <c r="F13" s="135">
        <v>8715.2</v>
      </c>
      <c r="G13" s="158" t="s">
        <v>320</v>
      </c>
      <c r="H13" s="158" t="s">
        <v>321</v>
      </c>
      <c r="I13" s="133" t="s">
        <v>274</v>
      </c>
      <c r="J13" s="158" t="s">
        <v>322</v>
      </c>
      <c r="K13" s="158" t="s">
        <v>323</v>
      </c>
      <c r="L13" s="135">
        <v>0</v>
      </c>
    </row>
    <row r="14" ht="15.4" customHeight="1" spans="1:12">
      <c r="A14" s="157" t="s">
        <v>324</v>
      </c>
      <c r="B14" s="158" t="s">
        <v>325</v>
      </c>
      <c r="C14" s="135">
        <v>281862.72</v>
      </c>
      <c r="D14" s="158" t="s">
        <v>326</v>
      </c>
      <c r="E14" s="158" t="s">
        <v>327</v>
      </c>
      <c r="F14" s="135">
        <v>169954.08</v>
      </c>
      <c r="G14" s="158" t="s">
        <v>328</v>
      </c>
      <c r="H14" s="158" t="s">
        <v>329</v>
      </c>
      <c r="I14" s="133" t="s">
        <v>274</v>
      </c>
      <c r="J14" s="158" t="s">
        <v>330</v>
      </c>
      <c r="K14" s="158" t="s">
        <v>331</v>
      </c>
      <c r="L14" s="135">
        <v>0</v>
      </c>
    </row>
    <row r="15" ht="15.4" customHeight="1" spans="1:12">
      <c r="A15" s="157" t="s">
        <v>332</v>
      </c>
      <c r="B15" s="158" t="s">
        <v>333</v>
      </c>
      <c r="C15" s="135">
        <v>513286.9</v>
      </c>
      <c r="D15" s="158" t="s">
        <v>334</v>
      </c>
      <c r="E15" s="158" t="s">
        <v>335</v>
      </c>
      <c r="F15" s="135">
        <v>0</v>
      </c>
      <c r="G15" s="158" t="s">
        <v>336</v>
      </c>
      <c r="H15" s="158" t="s">
        <v>337</v>
      </c>
      <c r="I15" s="133" t="s">
        <v>274</v>
      </c>
      <c r="J15" s="158" t="s">
        <v>338</v>
      </c>
      <c r="K15" s="158" t="s">
        <v>292</v>
      </c>
      <c r="L15" s="135">
        <v>0</v>
      </c>
    </row>
    <row r="16" ht="15.4" customHeight="1" spans="1:12">
      <c r="A16" s="157" t="s">
        <v>339</v>
      </c>
      <c r="B16" s="158" t="s">
        <v>340</v>
      </c>
      <c r="C16" s="135">
        <v>0</v>
      </c>
      <c r="D16" s="158" t="s">
        <v>341</v>
      </c>
      <c r="E16" s="158" t="s">
        <v>342</v>
      </c>
      <c r="F16" s="135">
        <v>0</v>
      </c>
      <c r="G16" s="158" t="s">
        <v>343</v>
      </c>
      <c r="H16" s="158" t="s">
        <v>344</v>
      </c>
      <c r="I16" s="133" t="s">
        <v>274</v>
      </c>
      <c r="J16" s="158" t="s">
        <v>345</v>
      </c>
      <c r="K16" s="158" t="s">
        <v>346</v>
      </c>
      <c r="L16" s="133" t="s">
        <v>274</v>
      </c>
    </row>
    <row r="17" ht="15.4" customHeight="1" spans="1:12">
      <c r="A17" s="157" t="s">
        <v>347</v>
      </c>
      <c r="B17" s="158" t="s">
        <v>348</v>
      </c>
      <c r="C17" s="135">
        <v>167762.56</v>
      </c>
      <c r="D17" s="158" t="s">
        <v>349</v>
      </c>
      <c r="E17" s="158" t="s">
        <v>350</v>
      </c>
      <c r="F17" s="135">
        <v>38571</v>
      </c>
      <c r="G17" s="158" t="s">
        <v>351</v>
      </c>
      <c r="H17" s="158" t="s">
        <v>352</v>
      </c>
      <c r="I17" s="133" t="s">
        <v>274</v>
      </c>
      <c r="J17" s="158" t="s">
        <v>353</v>
      </c>
      <c r="K17" s="158" t="s">
        <v>354</v>
      </c>
      <c r="L17" s="133" t="s">
        <v>274</v>
      </c>
    </row>
    <row r="18" ht="15.4" customHeight="1" spans="1:12">
      <c r="A18" s="157" t="s">
        <v>355</v>
      </c>
      <c r="B18" s="158" t="s">
        <v>215</v>
      </c>
      <c r="C18" s="135">
        <v>701956</v>
      </c>
      <c r="D18" s="158" t="s">
        <v>356</v>
      </c>
      <c r="E18" s="158" t="s">
        <v>357</v>
      </c>
      <c r="F18" s="135">
        <v>0</v>
      </c>
      <c r="G18" s="158" t="s">
        <v>358</v>
      </c>
      <c r="H18" s="158" t="s">
        <v>359</v>
      </c>
      <c r="I18" s="133" t="s">
        <v>274</v>
      </c>
      <c r="J18" s="158" t="s">
        <v>360</v>
      </c>
      <c r="K18" s="158" t="s">
        <v>361</v>
      </c>
      <c r="L18" s="133" t="s">
        <v>274</v>
      </c>
    </row>
    <row r="19" ht="15.4" customHeight="1" spans="1:12">
      <c r="A19" s="157" t="s">
        <v>362</v>
      </c>
      <c r="B19" s="158" t="s">
        <v>363</v>
      </c>
      <c r="C19" s="135">
        <v>0</v>
      </c>
      <c r="D19" s="158" t="s">
        <v>364</v>
      </c>
      <c r="E19" s="158" t="s">
        <v>365</v>
      </c>
      <c r="F19" s="135">
        <v>0</v>
      </c>
      <c r="G19" s="158" t="s">
        <v>366</v>
      </c>
      <c r="H19" s="158" t="s">
        <v>367</v>
      </c>
      <c r="I19" s="133" t="s">
        <v>274</v>
      </c>
      <c r="J19" s="158" t="s">
        <v>368</v>
      </c>
      <c r="K19" s="158" t="s">
        <v>369</v>
      </c>
      <c r="L19" s="135">
        <v>0</v>
      </c>
    </row>
    <row r="20" ht="15.4" customHeight="1" spans="1:12">
      <c r="A20" s="157" t="s">
        <v>370</v>
      </c>
      <c r="B20" s="158" t="s">
        <v>371</v>
      </c>
      <c r="C20" s="135">
        <v>0</v>
      </c>
      <c r="D20" s="158" t="s">
        <v>372</v>
      </c>
      <c r="E20" s="158" t="s">
        <v>373</v>
      </c>
      <c r="F20" s="135">
        <v>0</v>
      </c>
      <c r="G20" s="158" t="s">
        <v>374</v>
      </c>
      <c r="H20" s="158" t="s">
        <v>375</v>
      </c>
      <c r="I20" s="135">
        <v>0</v>
      </c>
      <c r="J20" s="158" t="s">
        <v>376</v>
      </c>
      <c r="K20" s="158" t="s">
        <v>377</v>
      </c>
      <c r="L20" s="135">
        <v>0</v>
      </c>
    </row>
    <row r="21" ht="15.4" customHeight="1" spans="1:12">
      <c r="A21" s="157" t="s">
        <v>378</v>
      </c>
      <c r="B21" s="158" t="s">
        <v>379</v>
      </c>
      <c r="C21" s="135">
        <v>261389.12</v>
      </c>
      <c r="D21" s="158" t="s">
        <v>380</v>
      </c>
      <c r="E21" s="158" t="s">
        <v>381</v>
      </c>
      <c r="F21" s="135">
        <v>0</v>
      </c>
      <c r="G21" s="158" t="s">
        <v>382</v>
      </c>
      <c r="H21" s="158" t="s">
        <v>282</v>
      </c>
      <c r="I21" s="135">
        <v>0</v>
      </c>
      <c r="J21" s="158" t="s">
        <v>383</v>
      </c>
      <c r="K21" s="158" t="s">
        <v>384</v>
      </c>
      <c r="L21" s="135">
        <v>0</v>
      </c>
    </row>
    <row r="22" ht="15.4" customHeight="1" spans="1:12">
      <c r="A22" s="157" t="s">
        <v>385</v>
      </c>
      <c r="B22" s="158" t="s">
        <v>386</v>
      </c>
      <c r="C22" s="135">
        <v>0</v>
      </c>
      <c r="D22" s="158" t="s">
        <v>387</v>
      </c>
      <c r="E22" s="158" t="s">
        <v>388</v>
      </c>
      <c r="F22" s="135">
        <v>44652.78</v>
      </c>
      <c r="G22" s="158" t="s">
        <v>389</v>
      </c>
      <c r="H22" s="158" t="s">
        <v>290</v>
      </c>
      <c r="I22" s="135">
        <v>0</v>
      </c>
      <c r="J22" s="158" t="s">
        <v>390</v>
      </c>
      <c r="K22" s="158" t="s">
        <v>391</v>
      </c>
      <c r="L22" s="135">
        <v>0</v>
      </c>
    </row>
    <row r="23" ht="15.4" customHeight="1" spans="1:12">
      <c r="A23" s="157" t="s">
        <v>392</v>
      </c>
      <c r="B23" s="158" t="s">
        <v>393</v>
      </c>
      <c r="C23" s="135">
        <v>229148.6</v>
      </c>
      <c r="D23" s="158" t="s">
        <v>394</v>
      </c>
      <c r="E23" s="158" t="s">
        <v>395</v>
      </c>
      <c r="F23" s="135">
        <v>0</v>
      </c>
      <c r="G23" s="158" t="s">
        <v>396</v>
      </c>
      <c r="H23" s="158" t="s">
        <v>298</v>
      </c>
      <c r="I23" s="135">
        <v>0</v>
      </c>
      <c r="J23" s="158" t="s">
        <v>397</v>
      </c>
      <c r="K23" s="158" t="s">
        <v>398</v>
      </c>
      <c r="L23" s="135">
        <v>0</v>
      </c>
    </row>
    <row r="24" ht="15.4" customHeight="1" spans="1:12">
      <c r="A24" s="157" t="s">
        <v>399</v>
      </c>
      <c r="B24" s="158" t="s">
        <v>400</v>
      </c>
      <c r="C24" s="135">
        <v>0</v>
      </c>
      <c r="D24" s="158" t="s">
        <v>401</v>
      </c>
      <c r="E24" s="158" t="s">
        <v>402</v>
      </c>
      <c r="F24" s="135">
        <v>0</v>
      </c>
      <c r="G24" s="158" t="s">
        <v>403</v>
      </c>
      <c r="H24" s="158" t="s">
        <v>306</v>
      </c>
      <c r="I24" s="135">
        <v>0</v>
      </c>
      <c r="J24" s="158" t="s">
        <v>5</v>
      </c>
      <c r="K24" s="158" t="s">
        <v>5</v>
      </c>
      <c r="L24" s="146" t="s">
        <v>5</v>
      </c>
    </row>
    <row r="25" ht="15.4" customHeight="1" spans="1:12">
      <c r="A25" s="157" t="s">
        <v>404</v>
      </c>
      <c r="B25" s="158" t="s">
        <v>405</v>
      </c>
      <c r="C25" s="135">
        <v>32240.52</v>
      </c>
      <c r="D25" s="158" t="s">
        <v>406</v>
      </c>
      <c r="E25" s="158" t="s">
        <v>407</v>
      </c>
      <c r="F25" s="135">
        <v>0</v>
      </c>
      <c r="G25" s="158" t="s">
        <v>408</v>
      </c>
      <c r="H25" s="158" t="s">
        <v>313</v>
      </c>
      <c r="I25" s="135">
        <v>0</v>
      </c>
      <c r="J25" s="158" t="s">
        <v>5</v>
      </c>
      <c r="K25" s="158" t="s">
        <v>5</v>
      </c>
      <c r="L25" s="146" t="s">
        <v>5</v>
      </c>
    </row>
    <row r="26" ht="15.4" customHeight="1" spans="1:12">
      <c r="A26" s="157" t="s">
        <v>409</v>
      </c>
      <c r="B26" s="158" t="s">
        <v>410</v>
      </c>
      <c r="C26" s="135">
        <v>0</v>
      </c>
      <c r="D26" s="158" t="s">
        <v>411</v>
      </c>
      <c r="E26" s="158" t="s">
        <v>412</v>
      </c>
      <c r="F26" s="135">
        <v>0</v>
      </c>
      <c r="G26" s="158" t="s">
        <v>413</v>
      </c>
      <c r="H26" s="158" t="s">
        <v>321</v>
      </c>
      <c r="I26" s="135">
        <v>0</v>
      </c>
      <c r="J26" s="158" t="s">
        <v>5</v>
      </c>
      <c r="K26" s="158" t="s">
        <v>5</v>
      </c>
      <c r="L26" s="146" t="s">
        <v>5</v>
      </c>
    </row>
    <row r="27" ht="15.4" customHeight="1" spans="1:12">
      <c r="A27" s="157" t="s">
        <v>414</v>
      </c>
      <c r="B27" s="158" t="s">
        <v>415</v>
      </c>
      <c r="C27" s="135">
        <v>0</v>
      </c>
      <c r="D27" s="158" t="s">
        <v>416</v>
      </c>
      <c r="E27" s="158" t="s">
        <v>417</v>
      </c>
      <c r="F27" s="135">
        <v>0</v>
      </c>
      <c r="G27" s="158" t="s">
        <v>418</v>
      </c>
      <c r="H27" s="158" t="s">
        <v>329</v>
      </c>
      <c r="I27" s="135">
        <v>0</v>
      </c>
      <c r="J27" s="158" t="s">
        <v>5</v>
      </c>
      <c r="K27" s="158" t="s">
        <v>5</v>
      </c>
      <c r="L27" s="146" t="s">
        <v>5</v>
      </c>
    </row>
    <row r="28" ht="15.4" customHeight="1" spans="1:12">
      <c r="A28" s="157" t="s">
        <v>419</v>
      </c>
      <c r="B28" s="158" t="s">
        <v>420</v>
      </c>
      <c r="C28" s="135">
        <v>0</v>
      </c>
      <c r="D28" s="158" t="s">
        <v>421</v>
      </c>
      <c r="E28" s="158" t="s">
        <v>422</v>
      </c>
      <c r="F28" s="135">
        <v>0</v>
      </c>
      <c r="G28" s="158" t="s">
        <v>423</v>
      </c>
      <c r="H28" s="158" t="s">
        <v>424</v>
      </c>
      <c r="I28" s="135">
        <v>0</v>
      </c>
      <c r="J28" s="158" t="s">
        <v>5</v>
      </c>
      <c r="K28" s="158" t="s">
        <v>5</v>
      </c>
      <c r="L28" s="146" t="s">
        <v>5</v>
      </c>
    </row>
    <row r="29" ht="15.4" customHeight="1" spans="1:12">
      <c r="A29" s="157" t="s">
        <v>425</v>
      </c>
      <c r="B29" s="158" t="s">
        <v>426</v>
      </c>
      <c r="C29" s="135">
        <v>0</v>
      </c>
      <c r="D29" s="158" t="s">
        <v>427</v>
      </c>
      <c r="E29" s="158" t="s">
        <v>428</v>
      </c>
      <c r="F29" s="135">
        <v>88862.64</v>
      </c>
      <c r="G29" s="158" t="s">
        <v>429</v>
      </c>
      <c r="H29" s="158" t="s">
        <v>430</v>
      </c>
      <c r="I29" s="135">
        <v>0</v>
      </c>
      <c r="J29" s="158" t="s">
        <v>5</v>
      </c>
      <c r="K29" s="158" t="s">
        <v>5</v>
      </c>
      <c r="L29" s="146" t="s">
        <v>5</v>
      </c>
    </row>
    <row r="30" ht="15.4" customHeight="1" spans="1:12">
      <c r="A30" s="157" t="s">
        <v>431</v>
      </c>
      <c r="B30" s="158" t="s">
        <v>432</v>
      </c>
      <c r="C30" s="135">
        <v>0</v>
      </c>
      <c r="D30" s="158" t="s">
        <v>433</v>
      </c>
      <c r="E30" s="158" t="s">
        <v>434</v>
      </c>
      <c r="F30" s="135">
        <v>0</v>
      </c>
      <c r="G30" s="158" t="s">
        <v>435</v>
      </c>
      <c r="H30" s="158" t="s">
        <v>436</v>
      </c>
      <c r="I30" s="135">
        <v>0</v>
      </c>
      <c r="J30" s="158" t="s">
        <v>5</v>
      </c>
      <c r="K30" s="158" t="s">
        <v>5</v>
      </c>
      <c r="L30" s="146" t="s">
        <v>5</v>
      </c>
    </row>
    <row r="31" ht="15.4" customHeight="1" spans="1:12">
      <c r="A31" s="157" t="s">
        <v>437</v>
      </c>
      <c r="B31" s="158" t="s">
        <v>438</v>
      </c>
      <c r="C31" s="135">
        <v>0</v>
      </c>
      <c r="D31" s="158" t="s">
        <v>439</v>
      </c>
      <c r="E31" s="158" t="s">
        <v>440</v>
      </c>
      <c r="F31" s="135">
        <v>40000</v>
      </c>
      <c r="G31" s="158" t="s">
        <v>441</v>
      </c>
      <c r="H31" s="158" t="s">
        <v>442</v>
      </c>
      <c r="I31" s="135">
        <v>0</v>
      </c>
      <c r="J31" s="158" t="s">
        <v>5</v>
      </c>
      <c r="K31" s="158" t="s">
        <v>5</v>
      </c>
      <c r="L31" s="146" t="s">
        <v>5</v>
      </c>
    </row>
    <row r="32" ht="15.4" customHeight="1" spans="1:12">
      <c r="A32" s="157" t="s">
        <v>443</v>
      </c>
      <c r="B32" s="158" t="s">
        <v>444</v>
      </c>
      <c r="C32" s="135">
        <v>0</v>
      </c>
      <c r="D32" s="158" t="s">
        <v>445</v>
      </c>
      <c r="E32" s="158" t="s">
        <v>446</v>
      </c>
      <c r="F32" s="135">
        <v>160800</v>
      </c>
      <c r="G32" s="158" t="s">
        <v>447</v>
      </c>
      <c r="H32" s="158" t="s">
        <v>337</v>
      </c>
      <c r="I32" s="135">
        <v>0</v>
      </c>
      <c r="J32" s="158" t="s">
        <v>5</v>
      </c>
      <c r="K32" s="158" t="s">
        <v>5</v>
      </c>
      <c r="L32" s="146" t="s">
        <v>5</v>
      </c>
    </row>
    <row r="33" ht="15.4" customHeight="1" spans="1:12">
      <c r="A33" s="157" t="s">
        <v>5</v>
      </c>
      <c r="B33" s="158" t="s">
        <v>5</v>
      </c>
      <c r="C33" s="146" t="s">
        <v>5</v>
      </c>
      <c r="D33" s="158" t="s">
        <v>448</v>
      </c>
      <c r="E33" s="158" t="s">
        <v>449</v>
      </c>
      <c r="F33" s="135">
        <v>0</v>
      </c>
      <c r="G33" s="158" t="s">
        <v>450</v>
      </c>
      <c r="H33" s="158" t="s">
        <v>344</v>
      </c>
      <c r="I33" s="135">
        <v>0</v>
      </c>
      <c r="J33" s="158" t="s">
        <v>5</v>
      </c>
      <c r="K33" s="158" t="s">
        <v>5</v>
      </c>
      <c r="L33" s="146" t="s">
        <v>5</v>
      </c>
    </row>
    <row r="34" ht="15.4" customHeight="1" spans="1:12">
      <c r="A34" s="157" t="s">
        <v>5</v>
      </c>
      <c r="B34" s="158" t="s">
        <v>5</v>
      </c>
      <c r="C34" s="146" t="s">
        <v>5</v>
      </c>
      <c r="D34" s="158" t="s">
        <v>451</v>
      </c>
      <c r="E34" s="158" t="s">
        <v>452</v>
      </c>
      <c r="F34" s="135">
        <v>0</v>
      </c>
      <c r="G34" s="158" t="s">
        <v>453</v>
      </c>
      <c r="H34" s="158" t="s">
        <v>352</v>
      </c>
      <c r="I34" s="135">
        <v>0</v>
      </c>
      <c r="J34" s="158" t="s">
        <v>5</v>
      </c>
      <c r="K34" s="158" t="s">
        <v>5</v>
      </c>
      <c r="L34" s="146" t="s">
        <v>5</v>
      </c>
    </row>
    <row r="35" ht="16.9" customHeight="1" spans="1:12">
      <c r="A35" s="157" t="s">
        <v>5</v>
      </c>
      <c r="B35" s="158" t="s">
        <v>5</v>
      </c>
      <c r="C35" s="146" t="s">
        <v>5</v>
      </c>
      <c r="D35" s="158" t="s">
        <v>454</v>
      </c>
      <c r="E35" s="158" t="s">
        <v>455</v>
      </c>
      <c r="F35" s="135">
        <v>0</v>
      </c>
      <c r="G35" s="158" t="s">
        <v>456</v>
      </c>
      <c r="H35" s="158" t="s">
        <v>359</v>
      </c>
      <c r="I35" s="135">
        <v>0</v>
      </c>
      <c r="J35" s="158" t="s">
        <v>5</v>
      </c>
      <c r="K35" s="158" t="s">
        <v>5</v>
      </c>
      <c r="L35" s="146" t="s">
        <v>5</v>
      </c>
    </row>
    <row r="36" ht="15.4" customHeight="1" spans="1:12">
      <c r="A36" s="157" t="s">
        <v>5</v>
      </c>
      <c r="B36" s="158" t="s">
        <v>5</v>
      </c>
      <c r="C36" s="146" t="s">
        <v>5</v>
      </c>
      <c r="D36" s="158" t="s">
        <v>457</v>
      </c>
      <c r="E36" s="158" t="s">
        <v>458</v>
      </c>
      <c r="F36" s="135">
        <v>0</v>
      </c>
      <c r="G36" s="158" t="s">
        <v>459</v>
      </c>
      <c r="H36" s="158" t="s">
        <v>460</v>
      </c>
      <c r="I36" s="135">
        <v>0</v>
      </c>
      <c r="J36" s="158" t="s">
        <v>5</v>
      </c>
      <c r="K36" s="158" t="s">
        <v>5</v>
      </c>
      <c r="L36" s="146" t="s">
        <v>5</v>
      </c>
    </row>
    <row r="37" ht="15.4" customHeight="1" spans="1:12">
      <c r="A37" s="157" t="s">
        <v>5</v>
      </c>
      <c r="B37" s="158" t="s">
        <v>5</v>
      </c>
      <c r="C37" s="146" t="s">
        <v>5</v>
      </c>
      <c r="D37" s="158" t="s">
        <v>461</v>
      </c>
      <c r="E37" s="158" t="s">
        <v>462</v>
      </c>
      <c r="F37" s="135">
        <v>0</v>
      </c>
      <c r="G37" s="158" t="s">
        <v>5</v>
      </c>
      <c r="H37" s="158" t="s">
        <v>5</v>
      </c>
      <c r="I37" s="148" t="s">
        <v>5</v>
      </c>
      <c r="J37" s="158" t="s">
        <v>5</v>
      </c>
      <c r="K37" s="158" t="s">
        <v>5</v>
      </c>
      <c r="L37" s="146" t="s">
        <v>5</v>
      </c>
    </row>
    <row r="38" ht="15.4" customHeight="1" spans="1:12">
      <c r="A38" s="157" t="s">
        <v>5</v>
      </c>
      <c r="B38" s="158" t="s">
        <v>5</v>
      </c>
      <c r="C38" s="146" t="s">
        <v>5</v>
      </c>
      <c r="D38" s="158" t="s">
        <v>463</v>
      </c>
      <c r="E38" s="158" t="s">
        <v>464</v>
      </c>
      <c r="F38" s="135">
        <v>0</v>
      </c>
      <c r="G38" s="158" t="s">
        <v>5</v>
      </c>
      <c r="H38" s="158" t="s">
        <v>5</v>
      </c>
      <c r="I38" s="148" t="s">
        <v>5</v>
      </c>
      <c r="J38" s="158" t="s">
        <v>5</v>
      </c>
      <c r="K38" s="158" t="s">
        <v>5</v>
      </c>
      <c r="L38" s="146" t="s">
        <v>5</v>
      </c>
    </row>
    <row r="39" ht="15.4" customHeight="1" spans="1:12">
      <c r="A39" s="157" t="s">
        <v>5</v>
      </c>
      <c r="B39" s="158" t="s">
        <v>5</v>
      </c>
      <c r="C39" s="146" t="s">
        <v>5</v>
      </c>
      <c r="D39" s="158" t="s">
        <v>465</v>
      </c>
      <c r="E39" s="158" t="s">
        <v>466</v>
      </c>
      <c r="F39" s="135">
        <v>0</v>
      </c>
      <c r="G39" s="158" t="s">
        <v>5</v>
      </c>
      <c r="H39" s="158" t="s">
        <v>5</v>
      </c>
      <c r="I39" s="148" t="s">
        <v>5</v>
      </c>
      <c r="J39" s="158" t="s">
        <v>5</v>
      </c>
      <c r="K39" s="158" t="s">
        <v>5</v>
      </c>
      <c r="L39" s="146" t="s">
        <v>5</v>
      </c>
    </row>
    <row r="40" ht="15.4" customHeight="1" spans="1:12">
      <c r="A40" s="159" t="s">
        <v>467</v>
      </c>
      <c r="B40" s="145" t="s">
        <v>5</v>
      </c>
      <c r="C40" s="135">
        <v>9367625.2</v>
      </c>
      <c r="D40" s="145" t="s">
        <v>468</v>
      </c>
      <c r="E40" s="145" t="s">
        <v>5</v>
      </c>
      <c r="F40" s="145" t="s">
        <v>5</v>
      </c>
      <c r="G40" s="145" t="s">
        <v>5</v>
      </c>
      <c r="H40" s="145" t="s">
        <v>5</v>
      </c>
      <c r="I40" s="145" t="s">
        <v>5</v>
      </c>
      <c r="J40" s="145" t="s">
        <v>5</v>
      </c>
      <c r="K40" s="145" t="s">
        <v>5</v>
      </c>
      <c r="L40" s="135">
        <v>586315.42</v>
      </c>
    </row>
    <row r="41" ht="15.4" customHeight="1" spans="1:12">
      <c r="A41" s="138" t="s">
        <v>469</v>
      </c>
      <c r="B41" s="139" t="s">
        <v>5</v>
      </c>
      <c r="C41" s="139" t="s">
        <v>5</v>
      </c>
      <c r="D41" s="139" t="s">
        <v>5</v>
      </c>
      <c r="E41" s="160" t="s">
        <v>5</v>
      </c>
      <c r="F41" s="160" t="s">
        <v>5</v>
      </c>
      <c r="G41" s="160" t="s">
        <v>5</v>
      </c>
      <c r="H41" s="139" t="s">
        <v>5</v>
      </c>
      <c r="I41" s="139" t="s">
        <v>5</v>
      </c>
      <c r="J41" s="139" t="s">
        <v>5</v>
      </c>
      <c r="K41" s="139" t="s">
        <v>5</v>
      </c>
      <c r="L41" s="139" t="s">
        <v>5</v>
      </c>
    </row>
  </sheetData>
  <mergeCells count="17">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ageMargins left="0.75" right="0.75" top="1" bottom="1" header="0.5" footer="0.5"/>
  <pageSetup paperSize="9" scale="5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6"/>
  <sheetViews>
    <sheetView workbookViewId="0">
      <selection activeCell="F25" sqref="F25"/>
    </sheetView>
  </sheetViews>
  <sheetFormatPr defaultColWidth="9.18095238095238" defaultRowHeight="12.75"/>
  <cols>
    <col min="1" max="3" width="3.18095238095238" customWidth="1"/>
    <col min="4" max="4" width="37.4571428571429" customWidth="1"/>
    <col min="5" max="8" width="16" customWidth="1"/>
    <col min="9" max="10" width="17.1809523809524" customWidth="1"/>
    <col min="11" max="15" width="16" customWidth="1"/>
    <col min="16" max="16" width="17.1809523809524" customWidth="1"/>
    <col min="17" max="17" width="16" customWidth="1"/>
    <col min="18" max="18" width="9.72380952380952" customWidth="1"/>
  </cols>
  <sheetData>
    <row r="1" ht="27" spans="10:10">
      <c r="J1" s="149" t="s">
        <v>470</v>
      </c>
    </row>
    <row r="2" ht="14.25" spans="17:17">
      <c r="Q2" s="150" t="s">
        <v>471</v>
      </c>
    </row>
    <row r="3" ht="14.25" spans="1:17">
      <c r="A3" s="140" t="s">
        <v>2</v>
      </c>
      <c r="Q3" s="150" t="s">
        <v>3</v>
      </c>
    </row>
    <row r="4" ht="18.4" customHeight="1" spans="1:17">
      <c r="A4" s="141" t="s">
        <v>7</v>
      </c>
      <c r="B4" s="142"/>
      <c r="C4" s="142"/>
      <c r="D4" s="142"/>
      <c r="E4" s="142" t="s">
        <v>96</v>
      </c>
      <c r="F4" s="142"/>
      <c r="G4" s="142"/>
      <c r="H4" s="142" t="s">
        <v>256</v>
      </c>
      <c r="I4" s="142"/>
      <c r="J4" s="142"/>
      <c r="K4" s="142" t="s">
        <v>257</v>
      </c>
      <c r="L4" s="142"/>
      <c r="M4" s="142"/>
      <c r="N4" s="142" t="s">
        <v>113</v>
      </c>
      <c r="O4" s="142"/>
      <c r="P4" s="142"/>
      <c r="Q4" s="151"/>
    </row>
    <row r="5" ht="18.4" customHeight="1" spans="1:17">
      <c r="A5" s="143" t="s">
        <v>133</v>
      </c>
      <c r="B5" s="144"/>
      <c r="C5" s="144"/>
      <c r="D5" s="144" t="s">
        <v>134</v>
      </c>
      <c r="E5" s="144" t="s">
        <v>139</v>
      </c>
      <c r="F5" s="144" t="s">
        <v>258</v>
      </c>
      <c r="G5" s="144" t="s">
        <v>259</v>
      </c>
      <c r="H5" s="144" t="s">
        <v>139</v>
      </c>
      <c r="I5" s="144" t="s">
        <v>219</v>
      </c>
      <c r="J5" s="144" t="s">
        <v>220</v>
      </c>
      <c r="K5" s="144" t="s">
        <v>139</v>
      </c>
      <c r="L5" s="144" t="s">
        <v>219</v>
      </c>
      <c r="M5" s="144" t="s">
        <v>220</v>
      </c>
      <c r="N5" s="144" t="s">
        <v>139</v>
      </c>
      <c r="O5" s="144" t="s">
        <v>258</v>
      </c>
      <c r="P5" s="144" t="s">
        <v>259</v>
      </c>
      <c r="Q5" s="144"/>
    </row>
    <row r="6" ht="15.4" customHeight="1" spans="1:17">
      <c r="A6" s="143"/>
      <c r="B6" s="144"/>
      <c r="C6" s="144"/>
      <c r="D6" s="144"/>
      <c r="E6" s="144"/>
      <c r="F6" s="144"/>
      <c r="G6" s="144"/>
      <c r="H6" s="144"/>
      <c r="I6" s="144"/>
      <c r="J6" s="144"/>
      <c r="K6" s="144"/>
      <c r="L6" s="144"/>
      <c r="M6" s="144"/>
      <c r="N6" s="144"/>
      <c r="O6" s="144"/>
      <c r="P6" s="144" t="s">
        <v>260</v>
      </c>
      <c r="Q6" s="152" t="s">
        <v>261</v>
      </c>
    </row>
    <row r="7" ht="30.75" customHeight="1" spans="1:17">
      <c r="A7" s="143"/>
      <c r="B7" s="144"/>
      <c r="C7" s="144"/>
      <c r="D7" s="144"/>
      <c r="E7" s="144"/>
      <c r="F7" s="144"/>
      <c r="G7" s="144"/>
      <c r="H7" s="144"/>
      <c r="I7" s="144"/>
      <c r="J7" s="144"/>
      <c r="K7" s="144"/>
      <c r="L7" s="144"/>
      <c r="M7" s="144"/>
      <c r="N7" s="144"/>
      <c r="O7" s="144"/>
      <c r="P7" s="144"/>
      <c r="Q7" s="152"/>
    </row>
    <row r="8" ht="15.4" customHeight="1" spans="1:17">
      <c r="A8" s="143" t="s">
        <v>136</v>
      </c>
      <c r="B8" s="144" t="s">
        <v>137</v>
      </c>
      <c r="C8" s="144" t="s">
        <v>138</v>
      </c>
      <c r="D8" s="144" t="s">
        <v>11</v>
      </c>
      <c r="E8" s="145" t="s">
        <v>12</v>
      </c>
      <c r="F8" s="145" t="s">
        <v>13</v>
      </c>
      <c r="G8" s="145" t="s">
        <v>21</v>
      </c>
      <c r="H8" s="145" t="s">
        <v>25</v>
      </c>
      <c r="I8" s="145" t="s">
        <v>29</v>
      </c>
      <c r="J8" s="145" t="s">
        <v>33</v>
      </c>
      <c r="K8" s="145" t="s">
        <v>37</v>
      </c>
      <c r="L8" s="145" t="s">
        <v>40</v>
      </c>
      <c r="M8" s="145" t="s">
        <v>43</v>
      </c>
      <c r="N8" s="145" t="s">
        <v>46</v>
      </c>
      <c r="O8" s="145" t="s">
        <v>49</v>
      </c>
      <c r="P8" s="145" t="s">
        <v>52</v>
      </c>
      <c r="Q8" s="153" t="s">
        <v>55</v>
      </c>
    </row>
    <row r="9" ht="15.4" customHeight="1" spans="1:17">
      <c r="A9" s="143"/>
      <c r="B9" s="144"/>
      <c r="C9" s="144"/>
      <c r="D9" s="144" t="s">
        <v>139</v>
      </c>
      <c r="E9" s="146" t="s">
        <v>5</v>
      </c>
      <c r="F9" s="146" t="s">
        <v>5</v>
      </c>
      <c r="G9" s="146" t="s">
        <v>5</v>
      </c>
      <c r="H9" s="146" t="s">
        <v>5</v>
      </c>
      <c r="I9" s="146" t="s">
        <v>5</v>
      </c>
      <c r="J9" s="146" t="s">
        <v>5</v>
      </c>
      <c r="K9" s="146" t="s">
        <v>5</v>
      </c>
      <c r="L9" s="146" t="s">
        <v>5</v>
      </c>
      <c r="M9" s="146" t="s">
        <v>5</v>
      </c>
      <c r="N9" s="146" t="s">
        <v>5</v>
      </c>
      <c r="O9" s="146" t="s">
        <v>5</v>
      </c>
      <c r="P9" s="146" t="s">
        <v>5</v>
      </c>
      <c r="Q9" s="154" t="s">
        <v>5</v>
      </c>
    </row>
    <row r="10" ht="15.4" customHeight="1" spans="1:17">
      <c r="A10" s="147" t="s">
        <v>5</v>
      </c>
      <c r="B10" s="148"/>
      <c r="C10" s="148"/>
      <c r="D10" s="148" t="s">
        <v>5</v>
      </c>
      <c r="E10" s="146" t="s">
        <v>5</v>
      </c>
      <c r="F10" s="146" t="s">
        <v>5</v>
      </c>
      <c r="G10" s="146" t="s">
        <v>5</v>
      </c>
      <c r="H10" s="146" t="s">
        <v>5</v>
      </c>
      <c r="I10" s="146" t="s">
        <v>5</v>
      </c>
      <c r="J10" s="146" t="s">
        <v>5</v>
      </c>
      <c r="K10" s="146" t="s">
        <v>5</v>
      </c>
      <c r="L10" s="146" t="s">
        <v>5</v>
      </c>
      <c r="M10" s="146" t="s">
        <v>5</v>
      </c>
      <c r="N10" s="146" t="s">
        <v>5</v>
      </c>
      <c r="O10" s="146" t="s">
        <v>5</v>
      </c>
      <c r="P10" s="146" t="s">
        <v>5</v>
      </c>
      <c r="Q10" s="154" t="s">
        <v>5</v>
      </c>
    </row>
    <row r="11" ht="15.4" customHeight="1" spans="1:17">
      <c r="A11" s="147" t="s">
        <v>5</v>
      </c>
      <c r="B11" s="148"/>
      <c r="C11" s="148"/>
      <c r="D11" s="148" t="s">
        <v>5</v>
      </c>
      <c r="E11" s="146" t="s">
        <v>5</v>
      </c>
      <c r="F11" s="146" t="s">
        <v>5</v>
      </c>
      <c r="G11" s="146" t="s">
        <v>5</v>
      </c>
      <c r="H11" s="146" t="s">
        <v>5</v>
      </c>
      <c r="I11" s="146" t="s">
        <v>5</v>
      </c>
      <c r="J11" s="146" t="s">
        <v>5</v>
      </c>
      <c r="K11" s="146" t="s">
        <v>5</v>
      </c>
      <c r="L11" s="146" t="s">
        <v>5</v>
      </c>
      <c r="M11" s="146" t="s">
        <v>5</v>
      </c>
      <c r="N11" s="146" t="s">
        <v>5</v>
      </c>
      <c r="O11" s="146" t="s">
        <v>5</v>
      </c>
      <c r="P11" s="146" t="s">
        <v>5</v>
      </c>
      <c r="Q11" s="154" t="s">
        <v>5</v>
      </c>
    </row>
    <row r="12" ht="15.4" customHeight="1" spans="1:17">
      <c r="A12" s="147" t="s">
        <v>5</v>
      </c>
      <c r="B12" s="148"/>
      <c r="C12" s="148"/>
      <c r="D12" s="148" t="s">
        <v>5</v>
      </c>
      <c r="E12" s="146" t="s">
        <v>5</v>
      </c>
      <c r="F12" s="146" t="s">
        <v>5</v>
      </c>
      <c r="G12" s="146" t="s">
        <v>5</v>
      </c>
      <c r="H12" s="146" t="s">
        <v>5</v>
      </c>
      <c r="I12" s="146" t="s">
        <v>5</v>
      </c>
      <c r="J12" s="146" t="s">
        <v>5</v>
      </c>
      <c r="K12" s="146" t="s">
        <v>5</v>
      </c>
      <c r="L12" s="146" t="s">
        <v>5</v>
      </c>
      <c r="M12" s="146" t="s">
        <v>5</v>
      </c>
      <c r="N12" s="146" t="s">
        <v>5</v>
      </c>
      <c r="O12" s="146" t="s">
        <v>5</v>
      </c>
      <c r="P12" s="146" t="s">
        <v>5</v>
      </c>
      <c r="Q12" s="154" t="s">
        <v>5</v>
      </c>
    </row>
    <row r="13" ht="15.4" customHeight="1" spans="1:17">
      <c r="A13" s="147" t="s">
        <v>5</v>
      </c>
      <c r="B13" s="148"/>
      <c r="C13" s="148"/>
      <c r="D13" s="148" t="s">
        <v>5</v>
      </c>
      <c r="E13" s="146" t="s">
        <v>5</v>
      </c>
      <c r="F13" s="146" t="s">
        <v>5</v>
      </c>
      <c r="G13" s="146" t="s">
        <v>5</v>
      </c>
      <c r="H13" s="146" t="s">
        <v>5</v>
      </c>
      <c r="I13" s="146" t="s">
        <v>5</v>
      </c>
      <c r="J13" s="146" t="s">
        <v>5</v>
      </c>
      <c r="K13" s="146" t="s">
        <v>5</v>
      </c>
      <c r="L13" s="146" t="s">
        <v>5</v>
      </c>
      <c r="M13" s="146" t="s">
        <v>5</v>
      </c>
      <c r="N13" s="146" t="s">
        <v>5</v>
      </c>
      <c r="O13" s="146" t="s">
        <v>5</v>
      </c>
      <c r="P13" s="146" t="s">
        <v>5</v>
      </c>
      <c r="Q13" s="154" t="s">
        <v>5</v>
      </c>
    </row>
    <row r="14" ht="15.4" customHeight="1" spans="1:17">
      <c r="A14" s="147" t="s">
        <v>5</v>
      </c>
      <c r="B14" s="148"/>
      <c r="C14" s="148"/>
      <c r="D14" s="148" t="s">
        <v>5</v>
      </c>
      <c r="E14" s="146" t="s">
        <v>5</v>
      </c>
      <c r="F14" s="146" t="s">
        <v>5</v>
      </c>
      <c r="G14" s="146" t="s">
        <v>5</v>
      </c>
      <c r="H14" s="146" t="s">
        <v>5</v>
      </c>
      <c r="I14" s="146" t="s">
        <v>5</v>
      </c>
      <c r="J14" s="146" t="s">
        <v>5</v>
      </c>
      <c r="K14" s="146" t="s">
        <v>5</v>
      </c>
      <c r="L14" s="146" t="s">
        <v>5</v>
      </c>
      <c r="M14" s="146" t="s">
        <v>5</v>
      </c>
      <c r="N14" s="146" t="s">
        <v>5</v>
      </c>
      <c r="O14" s="146" t="s">
        <v>5</v>
      </c>
      <c r="P14" s="146" t="s">
        <v>5</v>
      </c>
      <c r="Q14" s="154" t="s">
        <v>5</v>
      </c>
    </row>
    <row r="15" ht="15.4" customHeight="1" spans="1:17">
      <c r="A15" s="147" t="s">
        <v>5</v>
      </c>
      <c r="B15" s="148"/>
      <c r="C15" s="148"/>
      <c r="D15" s="148" t="s">
        <v>5</v>
      </c>
      <c r="E15" s="146" t="s">
        <v>5</v>
      </c>
      <c r="F15" s="146" t="s">
        <v>5</v>
      </c>
      <c r="G15" s="146" t="s">
        <v>5</v>
      </c>
      <c r="H15" s="146" t="s">
        <v>5</v>
      </c>
      <c r="I15" s="146" t="s">
        <v>5</v>
      </c>
      <c r="J15" s="146" t="s">
        <v>5</v>
      </c>
      <c r="K15" s="146" t="s">
        <v>5</v>
      </c>
      <c r="L15" s="146" t="s">
        <v>5</v>
      </c>
      <c r="M15" s="146" t="s">
        <v>5</v>
      </c>
      <c r="N15" s="146" t="s">
        <v>5</v>
      </c>
      <c r="O15" s="146" t="s">
        <v>5</v>
      </c>
      <c r="P15" s="146" t="s">
        <v>5</v>
      </c>
      <c r="Q15" s="154" t="s">
        <v>5</v>
      </c>
    </row>
    <row r="16" ht="15.4" customHeight="1" spans="1:17">
      <c r="A16" s="147" t="s">
        <v>472</v>
      </c>
      <c r="B16" s="148"/>
      <c r="C16" s="148"/>
      <c r="D16" s="148"/>
      <c r="E16" s="148"/>
      <c r="F16" s="148"/>
      <c r="G16" s="148"/>
      <c r="H16" s="148"/>
      <c r="I16" s="148"/>
      <c r="J16" s="148"/>
      <c r="K16" s="148"/>
      <c r="L16" s="148"/>
      <c r="M16" s="148"/>
      <c r="N16" s="148"/>
      <c r="O16" s="148"/>
      <c r="P16" s="148"/>
      <c r="Q16" s="148"/>
    </row>
  </sheetData>
  <mergeCells count="31">
    <mergeCell ref="A4:D4"/>
    <mergeCell ref="E4:G4"/>
    <mergeCell ref="H4:J4"/>
    <mergeCell ref="K4:M4"/>
    <mergeCell ref="N4:Q4"/>
    <mergeCell ref="P5:Q5"/>
    <mergeCell ref="A10:C10"/>
    <mergeCell ref="A11:C11"/>
    <mergeCell ref="A12:C12"/>
    <mergeCell ref="A13:C13"/>
    <mergeCell ref="A14:C14"/>
    <mergeCell ref="A15:C15"/>
    <mergeCell ref="A16:Q16"/>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ageMargins left="0.75" right="0.75" top="1" bottom="1" header="0.51" footer="0.5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workbookViewId="0">
      <selection activeCell="E23" sqref="E23"/>
    </sheetView>
  </sheetViews>
  <sheetFormatPr defaultColWidth="9.18095238095238" defaultRowHeight="12.75"/>
  <cols>
    <col min="1" max="3" width="3.18095238095238" customWidth="1"/>
    <col min="4" max="4" width="37.4571428571429" customWidth="1"/>
    <col min="5" max="8" width="16" customWidth="1"/>
    <col min="9" max="10" width="17.1809523809524" customWidth="1"/>
    <col min="11" max="18" width="16" customWidth="1"/>
    <col min="19" max="19" width="9.72380952380952" customWidth="1"/>
  </cols>
  <sheetData>
    <row r="1" ht="27" spans="10:10">
      <c r="J1" s="149" t="s">
        <v>473</v>
      </c>
    </row>
    <row r="2" ht="14.25" spans="18:18">
      <c r="R2" s="150" t="s">
        <v>474</v>
      </c>
    </row>
    <row r="3" ht="14.25" spans="1:18">
      <c r="A3" s="140" t="s">
        <v>2</v>
      </c>
      <c r="R3" s="150" t="s">
        <v>3</v>
      </c>
    </row>
    <row r="4" ht="15.4" customHeight="1" spans="1:18">
      <c r="A4" s="141" t="s">
        <v>7</v>
      </c>
      <c r="B4" s="142"/>
      <c r="C4" s="142"/>
      <c r="D4" s="142"/>
      <c r="E4" s="142" t="s">
        <v>96</v>
      </c>
      <c r="F4" s="142"/>
      <c r="G4" s="142"/>
      <c r="H4" s="142" t="s">
        <v>256</v>
      </c>
      <c r="I4" s="142"/>
      <c r="J4" s="142"/>
      <c r="K4" s="142" t="s">
        <v>257</v>
      </c>
      <c r="L4" s="142"/>
      <c r="M4" s="142"/>
      <c r="N4" s="142" t="s">
        <v>92</v>
      </c>
      <c r="O4" s="142" t="s">
        <v>94</v>
      </c>
      <c r="P4" s="142" t="s">
        <v>113</v>
      </c>
      <c r="Q4" s="142"/>
      <c r="R4" s="151"/>
    </row>
    <row r="5" ht="15.4" customHeight="1" spans="1:18">
      <c r="A5" s="143" t="s">
        <v>133</v>
      </c>
      <c r="B5" s="144"/>
      <c r="C5" s="144"/>
      <c r="D5" s="144" t="s">
        <v>134</v>
      </c>
      <c r="E5" s="144" t="s">
        <v>139</v>
      </c>
      <c r="F5" s="144" t="s">
        <v>258</v>
      </c>
      <c r="G5" s="144" t="s">
        <v>259</v>
      </c>
      <c r="H5" s="144" t="s">
        <v>139</v>
      </c>
      <c r="I5" s="144" t="s">
        <v>219</v>
      </c>
      <c r="J5" s="144" t="s">
        <v>220</v>
      </c>
      <c r="K5" s="144" t="s">
        <v>139</v>
      </c>
      <c r="L5" s="144" t="s">
        <v>219</v>
      </c>
      <c r="M5" s="144" t="s">
        <v>220</v>
      </c>
      <c r="N5" s="144"/>
      <c r="O5" s="144"/>
      <c r="P5" s="144" t="s">
        <v>139</v>
      </c>
      <c r="Q5" s="144" t="s">
        <v>258</v>
      </c>
      <c r="R5" s="152" t="s">
        <v>259</v>
      </c>
    </row>
    <row r="6" ht="15.4" customHeight="1" spans="1:18">
      <c r="A6" s="143"/>
      <c r="B6" s="144"/>
      <c r="C6" s="144"/>
      <c r="D6" s="144"/>
      <c r="E6" s="144"/>
      <c r="F6" s="144"/>
      <c r="G6" s="144"/>
      <c r="H6" s="144"/>
      <c r="I6" s="144"/>
      <c r="J6" s="144"/>
      <c r="K6" s="144"/>
      <c r="L6" s="144"/>
      <c r="M6" s="144"/>
      <c r="N6" s="144"/>
      <c r="O6" s="144"/>
      <c r="P6" s="144"/>
      <c r="Q6" s="144"/>
      <c r="R6" s="152"/>
    </row>
    <row r="7" ht="30.75" customHeight="1" spans="1:18">
      <c r="A7" s="143"/>
      <c r="B7" s="144"/>
      <c r="C7" s="144"/>
      <c r="D7" s="144"/>
      <c r="E7" s="144"/>
      <c r="F7" s="144"/>
      <c r="G7" s="144"/>
      <c r="H7" s="144"/>
      <c r="I7" s="144"/>
      <c r="J7" s="144"/>
      <c r="K7" s="144"/>
      <c r="L7" s="144"/>
      <c r="M7" s="144"/>
      <c r="N7" s="144"/>
      <c r="O7" s="144"/>
      <c r="P7" s="144"/>
      <c r="Q7" s="144"/>
      <c r="R7" s="152"/>
    </row>
    <row r="8" ht="15.4" customHeight="1" spans="1:18">
      <c r="A8" s="143" t="s">
        <v>136</v>
      </c>
      <c r="B8" s="144" t="s">
        <v>137</v>
      </c>
      <c r="C8" s="144" t="s">
        <v>138</v>
      </c>
      <c r="D8" s="144" t="s">
        <v>11</v>
      </c>
      <c r="E8" s="145" t="s">
        <v>12</v>
      </c>
      <c r="F8" s="145" t="s">
        <v>13</v>
      </c>
      <c r="G8" s="145" t="s">
        <v>21</v>
      </c>
      <c r="H8" s="145" t="s">
        <v>25</v>
      </c>
      <c r="I8" s="145" t="s">
        <v>29</v>
      </c>
      <c r="J8" s="145" t="s">
        <v>33</v>
      </c>
      <c r="K8" s="145" t="s">
        <v>37</v>
      </c>
      <c r="L8" s="145" t="s">
        <v>40</v>
      </c>
      <c r="M8" s="145" t="s">
        <v>43</v>
      </c>
      <c r="N8" s="145" t="s">
        <v>46</v>
      </c>
      <c r="O8" s="145" t="s">
        <v>49</v>
      </c>
      <c r="P8" s="145" t="s">
        <v>52</v>
      </c>
      <c r="Q8" s="145" t="s">
        <v>55</v>
      </c>
      <c r="R8" s="153" t="s">
        <v>58</v>
      </c>
    </row>
    <row r="9" ht="15.4" customHeight="1" spans="1:18">
      <c r="A9" s="143"/>
      <c r="B9" s="144"/>
      <c r="C9" s="144"/>
      <c r="D9" s="144" t="s">
        <v>139</v>
      </c>
      <c r="E9" s="146" t="s">
        <v>5</v>
      </c>
      <c r="F9" s="146" t="s">
        <v>5</v>
      </c>
      <c r="G9" s="146" t="s">
        <v>5</v>
      </c>
      <c r="H9" s="146" t="s">
        <v>5</v>
      </c>
      <c r="I9" s="146" t="s">
        <v>5</v>
      </c>
      <c r="J9" s="146" t="s">
        <v>5</v>
      </c>
      <c r="K9" s="146" t="s">
        <v>5</v>
      </c>
      <c r="L9" s="146" t="s">
        <v>5</v>
      </c>
      <c r="M9" s="146" t="s">
        <v>5</v>
      </c>
      <c r="N9" s="146" t="s">
        <v>5</v>
      </c>
      <c r="O9" s="146" t="s">
        <v>5</v>
      </c>
      <c r="P9" s="146" t="s">
        <v>5</v>
      </c>
      <c r="Q9" s="146" t="s">
        <v>5</v>
      </c>
      <c r="R9" s="154" t="s">
        <v>5</v>
      </c>
    </row>
    <row r="10" ht="15.4" customHeight="1" spans="1:18">
      <c r="A10" s="147" t="s">
        <v>5</v>
      </c>
      <c r="B10" s="148"/>
      <c r="C10" s="148"/>
      <c r="D10" s="148" t="s">
        <v>5</v>
      </c>
      <c r="E10" s="146" t="s">
        <v>5</v>
      </c>
      <c r="F10" s="146" t="s">
        <v>5</v>
      </c>
      <c r="G10" s="146" t="s">
        <v>5</v>
      </c>
      <c r="H10" s="146" t="s">
        <v>5</v>
      </c>
      <c r="I10" s="146" t="s">
        <v>5</v>
      </c>
      <c r="J10" s="146" t="s">
        <v>5</v>
      </c>
      <c r="K10" s="146" t="s">
        <v>5</v>
      </c>
      <c r="L10" s="146" t="s">
        <v>5</v>
      </c>
      <c r="M10" s="146" t="s">
        <v>5</v>
      </c>
      <c r="N10" s="146" t="s">
        <v>5</v>
      </c>
      <c r="O10" s="146" t="s">
        <v>5</v>
      </c>
      <c r="P10" s="146" t="s">
        <v>5</v>
      </c>
      <c r="Q10" s="146" t="s">
        <v>5</v>
      </c>
      <c r="R10" s="154" t="s">
        <v>5</v>
      </c>
    </row>
    <row r="11" ht="15.4" customHeight="1" spans="1:18">
      <c r="A11" s="147" t="s">
        <v>5</v>
      </c>
      <c r="B11" s="148"/>
      <c r="C11" s="148"/>
      <c r="D11" s="148" t="s">
        <v>5</v>
      </c>
      <c r="E11" s="146" t="s">
        <v>5</v>
      </c>
      <c r="F11" s="146" t="s">
        <v>5</v>
      </c>
      <c r="G11" s="146" t="s">
        <v>5</v>
      </c>
      <c r="H11" s="146" t="s">
        <v>5</v>
      </c>
      <c r="I11" s="146" t="s">
        <v>5</v>
      </c>
      <c r="J11" s="146" t="s">
        <v>5</v>
      </c>
      <c r="K11" s="146" t="s">
        <v>5</v>
      </c>
      <c r="L11" s="146" t="s">
        <v>5</v>
      </c>
      <c r="M11" s="146" t="s">
        <v>5</v>
      </c>
      <c r="N11" s="146" t="s">
        <v>5</v>
      </c>
      <c r="O11" s="146" t="s">
        <v>5</v>
      </c>
      <c r="P11" s="146" t="s">
        <v>5</v>
      </c>
      <c r="Q11" s="146" t="s">
        <v>5</v>
      </c>
      <c r="R11" s="154" t="s">
        <v>5</v>
      </c>
    </row>
    <row r="12" ht="15.4" customHeight="1" spans="1:18">
      <c r="A12" s="147" t="s">
        <v>5</v>
      </c>
      <c r="B12" s="148"/>
      <c r="C12" s="148"/>
      <c r="D12" s="148" t="s">
        <v>5</v>
      </c>
      <c r="E12" s="146" t="s">
        <v>5</v>
      </c>
      <c r="F12" s="146" t="s">
        <v>5</v>
      </c>
      <c r="G12" s="146" t="s">
        <v>5</v>
      </c>
      <c r="H12" s="146" t="s">
        <v>5</v>
      </c>
      <c r="I12" s="146" t="s">
        <v>5</v>
      </c>
      <c r="J12" s="146" t="s">
        <v>5</v>
      </c>
      <c r="K12" s="146" t="s">
        <v>5</v>
      </c>
      <c r="L12" s="146" t="s">
        <v>5</v>
      </c>
      <c r="M12" s="146" t="s">
        <v>5</v>
      </c>
      <c r="N12" s="146" t="s">
        <v>5</v>
      </c>
      <c r="O12" s="146" t="s">
        <v>5</v>
      </c>
      <c r="P12" s="146" t="s">
        <v>5</v>
      </c>
      <c r="Q12" s="146" t="s">
        <v>5</v>
      </c>
      <c r="R12" s="154" t="s">
        <v>5</v>
      </c>
    </row>
    <row r="13" ht="15.4" customHeight="1" spans="1:18">
      <c r="A13" s="147" t="s">
        <v>5</v>
      </c>
      <c r="B13" s="148"/>
      <c r="C13" s="148"/>
      <c r="D13" s="148" t="s">
        <v>5</v>
      </c>
      <c r="E13" s="146" t="s">
        <v>5</v>
      </c>
      <c r="F13" s="146" t="s">
        <v>5</v>
      </c>
      <c r="G13" s="146" t="s">
        <v>5</v>
      </c>
      <c r="H13" s="146" t="s">
        <v>5</v>
      </c>
      <c r="I13" s="146" t="s">
        <v>5</v>
      </c>
      <c r="J13" s="146" t="s">
        <v>5</v>
      </c>
      <c r="K13" s="146" t="s">
        <v>5</v>
      </c>
      <c r="L13" s="146" t="s">
        <v>5</v>
      </c>
      <c r="M13" s="146" t="s">
        <v>5</v>
      </c>
      <c r="N13" s="146" t="s">
        <v>5</v>
      </c>
      <c r="O13" s="146" t="s">
        <v>5</v>
      </c>
      <c r="P13" s="146" t="s">
        <v>5</v>
      </c>
      <c r="Q13" s="146" t="s">
        <v>5</v>
      </c>
      <c r="R13" s="154" t="s">
        <v>5</v>
      </c>
    </row>
    <row r="14" ht="15.4" customHeight="1" spans="1:18">
      <c r="A14" s="147" t="s">
        <v>5</v>
      </c>
      <c r="B14" s="148"/>
      <c r="C14" s="148"/>
      <c r="D14" s="148" t="s">
        <v>5</v>
      </c>
      <c r="E14" s="146" t="s">
        <v>5</v>
      </c>
      <c r="F14" s="146" t="s">
        <v>5</v>
      </c>
      <c r="G14" s="146" t="s">
        <v>5</v>
      </c>
      <c r="H14" s="146" t="s">
        <v>5</v>
      </c>
      <c r="I14" s="146" t="s">
        <v>5</v>
      </c>
      <c r="J14" s="146" t="s">
        <v>5</v>
      </c>
      <c r="K14" s="146" t="s">
        <v>5</v>
      </c>
      <c r="L14" s="146" t="s">
        <v>5</v>
      </c>
      <c r="M14" s="146" t="s">
        <v>5</v>
      </c>
      <c r="N14" s="146" t="s">
        <v>5</v>
      </c>
      <c r="O14" s="146" t="s">
        <v>5</v>
      </c>
      <c r="P14" s="146" t="s">
        <v>5</v>
      </c>
      <c r="Q14" s="146" t="s">
        <v>5</v>
      </c>
      <c r="R14" s="154" t="s">
        <v>5</v>
      </c>
    </row>
    <row r="15" ht="15.4" customHeight="1" spans="1:18">
      <c r="A15" s="147" t="s">
        <v>5</v>
      </c>
      <c r="B15" s="148"/>
      <c r="C15" s="148"/>
      <c r="D15" s="148" t="s">
        <v>5</v>
      </c>
      <c r="E15" s="146" t="s">
        <v>5</v>
      </c>
      <c r="F15" s="146" t="s">
        <v>5</v>
      </c>
      <c r="G15" s="146" t="s">
        <v>5</v>
      </c>
      <c r="H15" s="146" t="s">
        <v>5</v>
      </c>
      <c r="I15" s="146" t="s">
        <v>5</v>
      </c>
      <c r="J15" s="146" t="s">
        <v>5</v>
      </c>
      <c r="K15" s="146" t="s">
        <v>5</v>
      </c>
      <c r="L15" s="146" t="s">
        <v>5</v>
      </c>
      <c r="M15" s="146" t="s">
        <v>5</v>
      </c>
      <c r="N15" s="146" t="s">
        <v>5</v>
      </c>
      <c r="O15" s="146" t="s">
        <v>5</v>
      </c>
      <c r="P15" s="146" t="s">
        <v>5</v>
      </c>
      <c r="Q15" s="146" t="s">
        <v>5</v>
      </c>
      <c r="R15" s="154" t="s">
        <v>5</v>
      </c>
    </row>
    <row r="16" ht="15.4" customHeight="1" spans="1:18">
      <c r="A16" s="147" t="s">
        <v>475</v>
      </c>
      <c r="B16" s="148"/>
      <c r="C16" s="148"/>
      <c r="D16" s="148"/>
      <c r="E16" s="148"/>
      <c r="F16" s="148"/>
      <c r="G16" s="148"/>
      <c r="H16" s="148"/>
      <c r="I16" s="148"/>
      <c r="J16" s="148"/>
      <c r="K16" s="148"/>
      <c r="L16" s="148"/>
      <c r="M16" s="148"/>
      <c r="N16" s="148"/>
      <c r="O16" s="148"/>
      <c r="P16" s="148"/>
      <c r="Q16" s="148"/>
      <c r="R16" s="148"/>
    </row>
  </sheetData>
  <mergeCells count="31">
    <mergeCell ref="A4:D4"/>
    <mergeCell ref="E4:G4"/>
    <mergeCell ref="H4:J4"/>
    <mergeCell ref="K4:M4"/>
    <mergeCell ref="P4:R4"/>
    <mergeCell ref="A10:C10"/>
    <mergeCell ref="A11:C11"/>
    <mergeCell ref="A12:C12"/>
    <mergeCell ref="A13:C13"/>
    <mergeCell ref="A14:C14"/>
    <mergeCell ref="A15:C15"/>
    <mergeCell ref="A16:R16"/>
    <mergeCell ref="A8:A9"/>
    <mergeCell ref="B8:B9"/>
    <mergeCell ref="C8:C9"/>
    <mergeCell ref="D5:D7"/>
    <mergeCell ref="E5:E7"/>
    <mergeCell ref="F5:F7"/>
    <mergeCell ref="G5:G7"/>
    <mergeCell ref="H5:H7"/>
    <mergeCell ref="I5:I7"/>
    <mergeCell ref="J5:J7"/>
    <mergeCell ref="K5:K7"/>
    <mergeCell ref="L5:L7"/>
    <mergeCell ref="M5:M7"/>
    <mergeCell ref="N4:N7"/>
    <mergeCell ref="O4:O7"/>
    <mergeCell ref="P5:P7"/>
    <mergeCell ref="Q5:Q7"/>
    <mergeCell ref="R5:R7"/>
    <mergeCell ref="A5:C7"/>
  </mergeCells>
  <pageMargins left="0.75" right="0.75" top="1" bottom="1" header="0.51" footer="0.5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workbookViewId="0">
      <selection activeCell="H8" sqref="H8"/>
    </sheetView>
  </sheetViews>
  <sheetFormatPr defaultColWidth="9.18095238095238" defaultRowHeight="12.75" outlineLevelCol="5"/>
  <cols>
    <col min="1" max="1" width="38.7238095238095" customWidth="1"/>
    <col min="2" max="2" width="5.45714285714286" customWidth="1"/>
    <col min="3" max="3" width="21.4571428571429" customWidth="1"/>
    <col min="4" max="4" width="20.8190476190476" customWidth="1"/>
    <col min="5" max="5" width="9.72380952380952" customWidth="1"/>
  </cols>
  <sheetData>
    <row r="1" ht="18.75" spans="1:6">
      <c r="A1" s="124" t="s">
        <v>476</v>
      </c>
      <c r="B1" s="124"/>
      <c r="C1" s="124"/>
      <c r="D1" s="124"/>
      <c r="E1" s="125"/>
      <c r="F1" s="125"/>
    </row>
    <row r="2" spans="4:4">
      <c r="D2" s="126" t="s">
        <v>477</v>
      </c>
    </row>
    <row r="3" spans="1:4">
      <c r="A3" s="127" t="s">
        <v>2</v>
      </c>
      <c r="D3" s="126" t="s">
        <v>3</v>
      </c>
    </row>
    <row r="4" ht="21.65" customHeight="1" spans="1:4">
      <c r="A4" s="128" t="s">
        <v>478</v>
      </c>
      <c r="B4" s="129" t="s">
        <v>8</v>
      </c>
      <c r="C4" s="129" t="s">
        <v>479</v>
      </c>
      <c r="D4" s="129" t="s">
        <v>480</v>
      </c>
    </row>
    <row r="5" ht="21.65" customHeight="1" spans="1:4">
      <c r="A5" s="130" t="s">
        <v>481</v>
      </c>
      <c r="B5" s="131" t="s">
        <v>5</v>
      </c>
      <c r="C5" s="131" t="s">
        <v>12</v>
      </c>
      <c r="D5" s="131" t="s">
        <v>13</v>
      </c>
    </row>
    <row r="6" ht="21.65" customHeight="1" spans="1:4">
      <c r="A6" s="132" t="s">
        <v>482</v>
      </c>
      <c r="B6" s="131" t="s">
        <v>12</v>
      </c>
      <c r="C6" s="133" t="s">
        <v>483</v>
      </c>
      <c r="D6" s="133" t="s">
        <v>483</v>
      </c>
    </row>
    <row r="7" ht="21.65" customHeight="1" spans="1:4">
      <c r="A7" s="132" t="s">
        <v>484</v>
      </c>
      <c r="B7" s="131" t="s">
        <v>13</v>
      </c>
      <c r="C7" s="134">
        <v>40000</v>
      </c>
      <c r="D7" s="135">
        <v>40000</v>
      </c>
    </row>
    <row r="8" ht="21.65" customHeight="1" spans="1:4">
      <c r="A8" s="132" t="s">
        <v>485</v>
      </c>
      <c r="B8" s="131" t="s">
        <v>21</v>
      </c>
      <c r="C8" s="134">
        <v>0</v>
      </c>
      <c r="D8" s="135">
        <v>0</v>
      </c>
    </row>
    <row r="9" ht="21.65" customHeight="1" spans="1:4">
      <c r="A9" s="132" t="s">
        <v>486</v>
      </c>
      <c r="B9" s="131" t="s">
        <v>25</v>
      </c>
      <c r="C9" s="134">
        <v>40000</v>
      </c>
      <c r="D9" s="135">
        <v>40000</v>
      </c>
    </row>
    <row r="10" ht="21.65" customHeight="1" spans="1:4">
      <c r="A10" s="132" t="s">
        <v>487</v>
      </c>
      <c r="B10" s="131" t="s">
        <v>29</v>
      </c>
      <c r="C10" s="134">
        <v>0</v>
      </c>
      <c r="D10" s="135">
        <v>0</v>
      </c>
    </row>
    <row r="11" ht="21.65" customHeight="1" spans="1:4">
      <c r="A11" s="132" t="s">
        <v>488</v>
      </c>
      <c r="B11" s="131" t="s">
        <v>33</v>
      </c>
      <c r="C11" s="134">
        <v>40000</v>
      </c>
      <c r="D11" s="135">
        <v>40000</v>
      </c>
    </row>
    <row r="12" ht="21.65" customHeight="1" spans="1:4">
      <c r="A12" s="132" t="s">
        <v>489</v>
      </c>
      <c r="B12" s="131" t="s">
        <v>37</v>
      </c>
      <c r="C12" s="134">
        <v>0</v>
      </c>
      <c r="D12" s="135">
        <v>0</v>
      </c>
    </row>
    <row r="13" ht="21.65" customHeight="1" spans="1:4">
      <c r="A13" s="132" t="s">
        <v>490</v>
      </c>
      <c r="B13" s="131" t="s">
        <v>40</v>
      </c>
      <c r="C13" s="136" t="s">
        <v>483</v>
      </c>
      <c r="D13" s="135">
        <v>0</v>
      </c>
    </row>
    <row r="14" ht="21.65" customHeight="1" spans="1:4">
      <c r="A14" s="132" t="s">
        <v>491</v>
      </c>
      <c r="B14" s="131" t="s">
        <v>43</v>
      </c>
      <c r="C14" s="136" t="s">
        <v>483</v>
      </c>
      <c r="D14" s="135">
        <v>0</v>
      </c>
    </row>
    <row r="15" ht="21.65" customHeight="1" spans="1:4">
      <c r="A15" s="132" t="s">
        <v>492</v>
      </c>
      <c r="B15" s="131" t="s">
        <v>46</v>
      </c>
      <c r="C15" s="136" t="s">
        <v>483</v>
      </c>
      <c r="D15" s="135">
        <v>0</v>
      </c>
    </row>
    <row r="16" ht="21.65" customHeight="1" spans="1:4">
      <c r="A16" s="132" t="s">
        <v>493</v>
      </c>
      <c r="B16" s="131" t="s">
        <v>49</v>
      </c>
      <c r="C16" s="133" t="s">
        <v>483</v>
      </c>
      <c r="D16" s="133" t="s">
        <v>483</v>
      </c>
    </row>
    <row r="17" ht="21.65" customHeight="1" spans="1:4">
      <c r="A17" s="132" t="s">
        <v>494</v>
      </c>
      <c r="B17" s="131" t="s">
        <v>52</v>
      </c>
      <c r="C17" s="133" t="s">
        <v>483</v>
      </c>
      <c r="D17" s="137">
        <v>0</v>
      </c>
    </row>
    <row r="18" ht="21.65" customHeight="1" spans="1:4">
      <c r="A18" s="132" t="s">
        <v>495</v>
      </c>
      <c r="B18" s="131" t="s">
        <v>55</v>
      </c>
      <c r="C18" s="133" t="s">
        <v>483</v>
      </c>
      <c r="D18" s="137">
        <v>0</v>
      </c>
    </row>
    <row r="19" ht="21.65" customHeight="1" spans="1:4">
      <c r="A19" s="132" t="s">
        <v>496</v>
      </c>
      <c r="B19" s="131" t="s">
        <v>58</v>
      </c>
      <c r="C19" s="133" t="s">
        <v>483</v>
      </c>
      <c r="D19" s="137">
        <v>0</v>
      </c>
    </row>
    <row r="20" ht="21.65" customHeight="1" spans="1:4">
      <c r="A20" s="132" t="s">
        <v>497</v>
      </c>
      <c r="B20" s="131" t="s">
        <v>61</v>
      </c>
      <c r="C20" s="133" t="s">
        <v>483</v>
      </c>
      <c r="D20" s="137">
        <v>5</v>
      </c>
    </row>
    <row r="21" ht="21.65" customHeight="1" spans="1:4">
      <c r="A21" s="132" t="s">
        <v>498</v>
      </c>
      <c r="B21" s="131" t="s">
        <v>64</v>
      </c>
      <c r="C21" s="133" t="s">
        <v>483</v>
      </c>
      <c r="D21" s="137">
        <v>0</v>
      </c>
    </row>
    <row r="22" ht="21.65" customHeight="1" spans="1:4">
      <c r="A22" s="132" t="s">
        <v>499</v>
      </c>
      <c r="B22" s="131" t="s">
        <v>67</v>
      </c>
      <c r="C22" s="133" t="s">
        <v>483</v>
      </c>
      <c r="D22" s="137">
        <v>0</v>
      </c>
    </row>
    <row r="23" ht="21.65" customHeight="1" spans="1:4">
      <c r="A23" s="132" t="s">
        <v>500</v>
      </c>
      <c r="B23" s="131" t="s">
        <v>70</v>
      </c>
      <c r="C23" s="133" t="s">
        <v>483</v>
      </c>
      <c r="D23" s="137">
        <v>0</v>
      </c>
    </row>
    <row r="24" ht="21.65" customHeight="1" spans="1:4">
      <c r="A24" s="132" t="s">
        <v>501</v>
      </c>
      <c r="B24" s="131" t="s">
        <v>73</v>
      </c>
      <c r="C24" s="133" t="s">
        <v>483</v>
      </c>
      <c r="D24" s="137">
        <v>0</v>
      </c>
    </row>
    <row r="25" ht="21.65" customHeight="1" spans="1:4">
      <c r="A25" s="132" t="s">
        <v>502</v>
      </c>
      <c r="B25" s="131" t="s">
        <v>76</v>
      </c>
      <c r="C25" s="133" t="s">
        <v>483</v>
      </c>
      <c r="D25" s="137">
        <v>0</v>
      </c>
    </row>
    <row r="26" ht="21.65" customHeight="1" spans="1:4">
      <c r="A26" s="132" t="s">
        <v>503</v>
      </c>
      <c r="B26" s="131" t="s">
        <v>79</v>
      </c>
      <c r="C26" s="133" t="s">
        <v>483</v>
      </c>
      <c r="D26" s="137">
        <v>0</v>
      </c>
    </row>
    <row r="27" ht="21.65" customHeight="1" spans="1:4">
      <c r="A27" s="132" t="s">
        <v>504</v>
      </c>
      <c r="B27" s="131" t="s">
        <v>82</v>
      </c>
      <c r="C27" s="133" t="s">
        <v>483</v>
      </c>
      <c r="D27" s="135">
        <v>586315.42</v>
      </c>
    </row>
    <row r="28" ht="21.65" customHeight="1" spans="1:4">
      <c r="A28" s="132" t="s">
        <v>505</v>
      </c>
      <c r="B28" s="131" t="s">
        <v>85</v>
      </c>
      <c r="C28" s="133" t="s">
        <v>483</v>
      </c>
      <c r="D28" s="135">
        <v>586315.42</v>
      </c>
    </row>
    <row r="29" ht="21.65" customHeight="1" spans="1:4">
      <c r="A29" s="132" t="s">
        <v>506</v>
      </c>
      <c r="B29" s="131" t="s">
        <v>89</v>
      </c>
      <c r="C29" s="133" t="s">
        <v>483</v>
      </c>
      <c r="D29" s="135">
        <v>0</v>
      </c>
    </row>
    <row r="30" ht="43.9" customHeight="1" spans="1:4">
      <c r="A30" s="138" t="s">
        <v>507</v>
      </c>
      <c r="B30" s="139" t="s">
        <v>5</v>
      </c>
      <c r="C30" s="139" t="s">
        <v>5</v>
      </c>
      <c r="D30" s="139" t="s">
        <v>5</v>
      </c>
    </row>
    <row r="31" ht="30.75" customHeight="1" spans="1:4">
      <c r="A31" s="138" t="s">
        <v>508</v>
      </c>
      <c r="B31" s="139" t="s">
        <v>5</v>
      </c>
      <c r="C31" s="139" t="s">
        <v>5</v>
      </c>
      <c r="D31" s="139" t="s">
        <v>5</v>
      </c>
    </row>
  </sheetData>
  <mergeCells count="4">
    <mergeCell ref="A1:D1"/>
    <mergeCell ref="A30:D30"/>
    <mergeCell ref="A31:D31"/>
    <mergeCell ref="B4:B5"/>
  </mergeCell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GK01 收入支出决算总表(公开01表)</vt:lpstr>
      <vt:lpstr>GK02 收入决算表(公开02表)</vt:lpstr>
      <vt:lpstr>GK03 支出决算表(公开03表)</vt:lpstr>
      <vt:lpstr>GK04 财政拨款收入支出决算总表(公开04表)</vt:lpstr>
      <vt:lpstr>GK05 一般公共预算财政拨款收入支出决算表(公开05表)</vt:lpstr>
      <vt:lpstr>GK06 一般公共预算财政拨款基本支出决算表(公开06表)</vt:lpstr>
      <vt:lpstr>GK07 政府性基金预算财政拨款收入支出决算表(公开07表)</vt:lpstr>
      <vt:lpstr>GK08 财政专户管理资金收入支出决算表(公开08表)</vt:lpstr>
      <vt:lpstr>GK09 “三公”经费、行政参公单位机关运行经费情况表(公开0</vt:lpstr>
      <vt:lpstr>附表10项目支出概况</vt:lpstr>
      <vt:lpstr>附表11项目支出绩效自评</vt:lpstr>
      <vt:lpstr>附表11-1项目支出绩效自评</vt:lpstr>
      <vt:lpstr>附表12项目绩效目标管理</vt:lpstr>
      <vt:lpstr>附表13部门整体支出绩效自评报告</vt:lpstr>
      <vt:lpstr>附表14部门整体支出绩效自评表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yuan lu</dc:creator>
  <cp:lastModifiedBy>李绍月</cp:lastModifiedBy>
  <dcterms:created xsi:type="dcterms:W3CDTF">2019-10-28T07:52:00Z</dcterms:created>
  <dcterms:modified xsi:type="dcterms:W3CDTF">2025-06-06T09:49:50Z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AB2419DA11EE4C56B12280F7368B81BC_12</vt:lpwstr>
  </property>
</Properties>
</file>